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9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'10квФ'!$A$1:$T$25</definedName>
    <definedName name="Z_500C2F4F_1743_499A_A051_20565DBF52B2_.wvu.PrintArea" localSheetId="1" hidden="1">'11кв истч'!$A$1:$X$27</definedName>
    <definedName name="Z_500C2F4F_1743_499A_A051_20565DBF52B2_.wvu.PrintArea" localSheetId="2" hidden="1">'12квОсв'!$A$1:$V$26</definedName>
    <definedName name="Z_500C2F4F_1743_499A_A051_20565DBF52B2_.wvu.PrintArea" localSheetId="3" hidden="1">'13квОС'!$A$1:$CA$27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'16квВы'!$A$1:$BH$27</definedName>
    <definedName name="Z_500C2F4F_1743_499A_A051_20565DBF52B2_.wvu.PrintArea" localSheetId="7" hidden="1">'17квЭт'!$A$1:$BC$26</definedName>
    <definedName name="Z_500C2F4F_1743_499A_A051_20565DBF52B2_.wvu.PrintArea" localSheetId="8" hidden="1">'18квКпкз'!$A$1:$AS$26</definedName>
    <definedName name="Z_500C2F4F_1743_499A_A051_20565DBF52B2_.wvu.PrintArea" localSheetId="9" hidden="1">'19квРасш'!$A$1:$M$25</definedName>
    <definedName name="Z_500C2F4F_1743_499A_A051_20565DBF52B2_.wvu.PrintArea" localSheetId="10" hidden="1">'20квФп'!$A$1:$H$459</definedName>
    <definedName name="_xlnm.Print_Area" localSheetId="0">'10квФ'!$A$1:$T$29</definedName>
    <definedName name="_xlnm.Print_Area" localSheetId="1">'11кв истч'!$A$1:$X$35</definedName>
    <definedName name="_xlnm.Print_Area" localSheetId="2">'12квОсв'!$A$1:$V$30</definedName>
    <definedName name="_xlnm.Print_Area" localSheetId="3">'13квОС'!$A$1:$CA$35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'16квВы'!$A$1:$BH$30</definedName>
    <definedName name="_xlnm.Print_Area" localSheetId="7">'17квЭт'!$A$1:$BC$33</definedName>
    <definedName name="_xlnm.Print_Area" localSheetId="8">'18квКпкз'!$A$1:$AS$32</definedName>
    <definedName name="_xlnm.Print_Area" localSheetId="9">'19квРасш'!$A$1:$M$28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D26" i="17" l="1"/>
  <c r="AD21" i="17" s="1"/>
  <c r="D26" i="17"/>
  <c r="AF22" i="13"/>
  <c r="AF21" i="13" s="1"/>
  <c r="AF27" i="13" s="1"/>
  <c r="AD22" i="13"/>
  <c r="AD21" i="13"/>
  <c r="AD27" i="13" s="1"/>
  <c r="AB22" i="13"/>
  <c r="AB21" i="13" s="1"/>
  <c r="AA27" i="13"/>
  <c r="AA21" i="13"/>
  <c r="AA22" i="13"/>
  <c r="K27" i="13"/>
  <c r="I27" i="13"/>
  <c r="I22" i="13"/>
  <c r="K22" i="13"/>
  <c r="K21" i="13" s="1"/>
  <c r="I21" i="13"/>
  <c r="G21" i="13"/>
  <c r="G22" i="13"/>
  <c r="F21" i="13"/>
  <c r="F22" i="13"/>
  <c r="F27" i="13"/>
  <c r="E27" i="13"/>
  <c r="S26" i="12"/>
  <c r="R26" i="12"/>
  <c r="N26" i="12"/>
  <c r="M26" i="12"/>
  <c r="H26" i="12"/>
  <c r="G26" i="12"/>
  <c r="F26" i="12"/>
  <c r="D26" i="12"/>
  <c r="D21" i="12"/>
  <c r="S21" i="12"/>
  <c r="R21" i="12"/>
  <c r="N21" i="12"/>
  <c r="H21" i="12"/>
  <c r="G21" i="12"/>
  <c r="F21" i="12"/>
  <c r="N22" i="11"/>
  <c r="N23" i="11"/>
  <c r="N24" i="11"/>
  <c r="N25" i="11"/>
  <c r="N26" i="11"/>
  <c r="N27" i="11"/>
  <c r="N21" i="11"/>
  <c r="T22" i="11"/>
  <c r="T23" i="11"/>
  <c r="T24" i="11"/>
  <c r="T25" i="11"/>
  <c r="T26" i="11"/>
  <c r="T27" i="11"/>
  <c r="T21" i="11"/>
  <c r="AD20" i="17" l="1"/>
  <c r="G22" i="11"/>
  <c r="D22" i="11"/>
  <c r="H25" i="10"/>
  <c r="I25" i="10"/>
  <c r="J25" i="10"/>
  <c r="K25" i="10"/>
  <c r="L25" i="10"/>
  <c r="M25" i="10"/>
  <c r="G25" i="10"/>
  <c r="F25" i="10"/>
  <c r="M20" i="10"/>
  <c r="G20" i="10"/>
  <c r="F20" i="10"/>
  <c r="D25" i="10"/>
  <c r="D20" i="10"/>
  <c r="E374" i="20" l="1"/>
  <c r="E373" i="20" s="1"/>
  <c r="D374" i="20"/>
  <c r="D376" i="20"/>
  <c r="D375" i="20" s="1"/>
  <c r="S20" i="12" l="1"/>
  <c r="R20" i="12"/>
  <c r="H20" i="12"/>
  <c r="G19" i="10"/>
  <c r="G21" i="11"/>
  <c r="D27" i="11"/>
  <c r="D373" i="20"/>
  <c r="D21" i="11" l="1"/>
  <c r="G27" i="11"/>
  <c r="D21" i="17" l="1"/>
  <c r="D20" i="17" l="1"/>
  <c r="G20" i="12"/>
  <c r="N20" i="12"/>
  <c r="F20" i="12"/>
  <c r="D20" i="12"/>
  <c r="M19" i="10" l="1"/>
  <c r="F19" i="10"/>
  <c r="D19" i="10" l="1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<sst xmlns="http://schemas.openxmlformats.org/spreadsheetml/2006/main" count="3866" uniqueCount="999">
  <si>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</si>
  <si>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</si>
  <si>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</si>
  <si>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</si>
  <si>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</si>
  <si>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</si>
  <si>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</si>
  <si>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</si>
  <si>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</si>
  <si>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</si>
  <si>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</si>
  <si>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</si>
  <si>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</si>
  <si>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</si>
  <si>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</si>
  <si>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</si>
  <si>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</si>
  <si>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</si>
  <si>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</si>
  <si>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</si>
  <si>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</si>
  <si>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</si>
  <si>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</si>
  <si>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</si>
  <si>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</si>
  <si>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</si>
  <si>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</si>
  <si>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</si>
  <si>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</si>
  <si>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</si>
  <si>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</si>
  <si>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</si>
  <si>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</si>
  <si>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</si>
  <si>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</si>
  <si>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</si>
  <si>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</si>
  <si>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</si>
  <si>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</si>
  <si>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</si>
  <si>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</si>
  <si>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</si>
  <si>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</si>
  <si>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</si>
  <si>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</si>
  <si>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</si>
  <si>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</si>
  <si>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</si>
  <si>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</si>
  <si>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</si>
  <si>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</si>
  <si>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</si>
  <si>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</si>
  <si>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</si>
  <si>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</si>
  <si>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</si>
  <si>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</si>
  <si>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</si>
  <si>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</si>
  <si>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</si>
  <si>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</si>
  <si>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</si>
  <si>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</si>
  <si>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</si>
  <si>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</si>
  <si>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</si>
  <si>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</si>
  <si>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</si>
  <si>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</si>
  <si>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</si>
  <si>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</si>
  <si>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</si>
  <si>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</si>
  <si>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</si>
  <si>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</si>
  <si>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</si>
  <si>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</si>
  <si>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</si>
  <si>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</si>
  <si>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</si>
  <si>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</si>
  <si>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</si>
  <si>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</si>
  <si>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</si>
  <si>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</si>
  <si>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</si>
  <si>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</si>
  <si>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</si>
  <si>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</si>
  <si>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</si>
  <si>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</si>
  <si>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</si>
  <si>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</si>
  <si>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</si>
  <si>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</si>
  <si>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</si>
  <si>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</si>
  <si>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</si>
  <si>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</si>
  <si>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</si>
  <si>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</si>
  <si>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</si>
  <si>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</si>
  <si>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</si>
  <si>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</si>
  <si>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</si>
  <si>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</si>
  <si>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</si>
  <si>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</si>
  <si>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</si>
  <si>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</si>
  <si>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</si>
  <si>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</si>
  <si>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</si>
  <si>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</si>
  <si>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</si>
  <si>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</si>
  <si>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</si>
  <si>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</si>
  <si>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</si>
  <si>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</si>
  <si>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</si>
  <si>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</si>
  <si>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</si>
  <si>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</si>
  <si>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</si>
  <si>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</si>
  <si>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</si>
  <si>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</si>
  <si>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</si>
  <si>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</si>
  <si>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</si>
  <si>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</si>
  <si>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</si>
  <si>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</si>
  <si>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</si>
  <si>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</si>
  <si>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</si>
  <si>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</si>
  <si>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</si>
  <si>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</si>
  <si>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</si>
  <si>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</si>
  <si>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</si>
  <si>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</si>
  <si>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</si>
  <si>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</si>
  <si>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</si>
  <si>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</si>
  <si>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</si>
  <si>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</si>
  <si>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</si>
  <si>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</si>
  <si>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</si>
  <si>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</si>
  <si>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</si>
  <si>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</si>
  <si>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</si>
  <si>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</si>
  <si>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</si>
  <si>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</si>
  <si>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</si>
  <si>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</si>
  <si>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</si>
  <si>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</si>
  <si>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</si>
  <si>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</si>
  <si>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</si>
  <si>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</si>
  <si>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</si>
  <si>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</si>
  <si>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</si>
  <si>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</si>
  <si>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</si>
  <si>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</si>
  <si>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</si>
  <si>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</si>
  <si>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</si>
  <si>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</si>
  <si>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</si>
  <si>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</si>
  <si>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</si>
  <si>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</si>
  <si>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</si>
  <si>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</si>
  <si>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</si>
  <si>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</si>
  <si>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</si>
  <si>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</si>
  <si>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</si>
  <si>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</si>
  <si>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</si>
  <si>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</si>
  <si>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</si>
  <si>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</si>
  <si>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</si>
  <si>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</si>
  <si>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</si>
  <si>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</si>
  <si>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</si>
  <si>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</si>
  <si>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</si>
  <si>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</si>
  <si>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</si>
  <si>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</si>
  <si>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</si>
  <si>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</si>
  <si>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</si>
  <si>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</si>
  <si>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</si>
  <si>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</si>
  <si>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</si>
  <si>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</si>
  <si>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</si>
  <si>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</si>
  <si>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</si>
  <si>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</si>
  <si>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</si>
  <si>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</si>
  <si>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</si>
  <si>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</si>
  <si>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</si>
  <si>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</si>
  <si>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</si>
  <si>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</si>
  <si>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</si>
  <si>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</si>
  <si>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</si>
  <si>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</si>
  <si>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</si>
  <si>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</si>
  <si>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</si>
  <si>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</si>
  <si>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</si>
  <si>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</si>
  <si>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</si>
  <si>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</si>
  <si>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</si>
  <si>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</si>
  <si>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</si>
  <si>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</si>
  <si>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</si>
  <si>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</si>
  <si>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</si>
  <si>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</si>
  <si>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</si>
  <si>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</si>
  <si>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</si>
  <si>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</si>
  <si>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</si>
  <si>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</si>
  <si>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</si>
  <si>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</si>
  <si>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</si>
  <si>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</si>
  <si>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</si>
  <si>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</si>
  <si>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</si>
  <si>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</si>
  <si>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</si>
  <si>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</si>
  <si>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</si>
  <si>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</si>
  <si>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</si>
  <si>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</si>
  <si>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</si>
  <si>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</si>
  <si>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</si>
  <si>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</si>
  <si>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</si>
  <si>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</si>
  <si>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</si>
  <si>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</si>
  <si>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</si>
  <si>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</si>
  <si>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</si>
  <si>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</si>
  <si>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</si>
  <si>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</si>
  <si>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</si>
  <si>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</si>
  <si>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</si>
  <si>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</si>
  <si>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</si>
  <si>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</si>
  <si>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</si>
  <si>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</si>
  <si>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</si>
  <si>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</si>
  <si>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</si>
  <si>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</si>
  <si>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</si>
  <si>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</si>
  <si>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</si>
  <si>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</si>
  <si>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</si>
  <si>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</si>
  <si>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</si>
  <si>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</si>
  <si>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</si>
  <si>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</si>
  <si>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</si>
  <si>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</si>
  <si>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</si>
  <si>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</si>
  <si>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</si>
  <si>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</si>
  <si>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</si>
  <si>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</si>
  <si>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</si>
  <si>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</si>
  <si>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</si>
  <si>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</si>
  <si>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</si>
  <si>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</si>
  <si>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</si>
  <si>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</si>
  <si>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</si>
  <si>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</si>
  <si>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</si>
  <si>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</si>
  <si>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</si>
  <si>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</si>
  <si>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</si>
  <si>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</si>
  <si>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</si>
  <si>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</si>
  <si>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</si>
  <si>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</si>
  <si>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</si>
  <si>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</si>
  <si>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</si>
  <si>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</si>
  <si>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</si>
  <si>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</si>
  <si>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</si>
  <si>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</si>
  <si>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</si>
  <si>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</si>
  <si>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</si>
  <si>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</si>
  <si>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</si>
  <si>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</si>
  <si>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</si>
  <si>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</si>
  <si>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</si>
  <si>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</si>
  <si>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</si>
  <si>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</si>
  <si>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</si>
  <si>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</si>
  <si>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</si>
  <si>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</si>
  <si>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</si>
  <si>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</si>
  <si>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</si>
  <si>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</si>
  <si>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</si>
  <si>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</si>
  <si>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</si>
  <si>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</si>
  <si>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</si>
  <si>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</si>
  <si>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</si>
  <si>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</si>
  <si>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</si>
  <si>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</si>
  <si>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</si>
  <si>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</si>
  <si>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</si>
  <si>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</si>
  <si>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</si>
  <si>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</si>
  <si>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</si>
  <si>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</si>
  <si>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</si>
  <si>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</si>
  <si>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</si>
  <si>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</si>
  <si>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</si>
  <si>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</si>
  <si>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</si>
  <si>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</si>
  <si>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</si>
  <si>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</si>
  <si>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</si>
  <si>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</si>
  <si>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</si>
  <si>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</si>
  <si>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</si>
  <si>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</si>
  <si>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</si>
  <si>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</si>
  <si>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</si>
  <si>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</si>
  <si>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</si>
  <si>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</si>
  <si>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</si>
  <si>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</si>
  <si>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</si>
  <si>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</si>
  <si>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</si>
  <si>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</si>
  <si>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</si>
  <si>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</si>
  <si>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</si>
  <si>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</si>
  <si>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</si>
  <si>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</si>
  <si>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</si>
  <si>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</si>
  <si>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</si>
  <si>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</si>
  <si>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</si>
  <si>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</si>
  <si>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</si>
  <si>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</si>
  <si>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</si>
  <si>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</si>
  <si>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</si>
  <si>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</si>
  <si>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</si>
  <si>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</si>
  <si>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</si>
  <si>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</si>
  <si>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</si>
  <si>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</si>
  <si>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</si>
  <si>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</si>
  <si>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</si>
  <si>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</si>
  <si>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</si>
  <si>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</si>
  <si>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</si>
  <si>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</si>
  <si>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</si>
  <si>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</si>
  <si>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</si>
  <si>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</si>
  <si>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</si>
  <si>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</si>
  <si>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</si>
  <si>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</si>
  <si>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</si>
  <si>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</si>
  <si>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</si>
  <si>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</si>
  <si>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</si>
  <si>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</si>
  <si>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</si>
  <si>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</si>
  <si>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</si>
  <si>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</si>
  <si>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</si>
  <si>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</si>
  <si>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</si>
  <si>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</si>
  <si>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</si>
  <si>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</si>
  <si>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</si>
  <si>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</si>
  <si>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</si>
  <si>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</si>
  <si>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</si>
  <si>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</si>
  <si>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</si>
  <si>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</si>
  <si>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</si>
  <si>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</si>
  <si>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</si>
  <si>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</si>
  <si>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</si>
  <si>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</si>
  <si>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</si>
  <si>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</si>
  <si>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</si>
  <si>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</si>
  <si>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</si>
  <si>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</si>
  <si>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</si>
  <si>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</si>
  <si>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</si>
  <si>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</si>
  <si>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</si>
  <si>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</si>
  <si>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</si>
  <si>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</si>
  <si>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</si>
  <si>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</si>
  <si>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</si>
  <si>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</si>
  <si>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</si>
  <si>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</si>
  <si>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</si>
  <si>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</si>
  <si>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</si>
  <si>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</si>
  <si>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</si>
  <si>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</si>
  <si>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</si>
  <si>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</si>
  <si>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</si>
  <si>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</si>
  <si>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</si>
  <si>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</si>
  <si>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</si>
  <si>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</si>
  <si>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</si>
  <si>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</si>
  <si>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</si>
  <si>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</si>
  <si>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</si>
  <si>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</si>
  <si>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</si>
  <si>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</si>
  <si>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</si>
  <si>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</si>
  <si>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</si>
  <si>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</si>
  <si>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</si>
  <si>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</si>
  <si>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</si>
  <si>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</si>
  <si>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</si>
  <si>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</si>
  <si>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</si>
  <si>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</si>
  <si>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</si>
  <si>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</si>
  <si>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</si>
  <si>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</si>
  <si>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</si>
  <si>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</si>
  <si>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</si>
  <si>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</si>
  <si>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</si>
  <si>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</si>
  <si>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</si>
  <si>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</si>
  <si>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</si>
  <si>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</si>
  <si>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</si>
  <si>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</si>
  <si>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</si>
  <si>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</si>
  <si>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</si>
  <si>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</si>
  <si>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</si>
  <si>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</si>
  <si>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</si>
  <si>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</si>
  <si>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</si>
  <si>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</si>
  <si>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</si>
  <si>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</si>
  <si>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</si>
  <si>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</si>
  <si>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</si>
  <si>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</si>
  <si>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</si>
  <si>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</si>
  <si>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</si>
  <si>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</si>
  <si>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</si>
  <si>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</si>
  <si>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</si>
  <si>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</si>
  <si>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</si>
  <si>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</si>
  <si>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</si>
  <si>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</si>
  <si>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</si>
  <si>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</si>
  <si>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</si>
  <si>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</si>
  <si>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</si>
  <si>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</si>
  <si>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</si>
  <si>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</si>
  <si>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</si>
  <si>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</si>
  <si>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</si>
  <si>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</si>
  <si>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</si>
  <si>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</si>
  <si>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</si>
  <si>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</si>
  <si>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</si>
  <si>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</si>
  <si>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</si>
  <si>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</si>
  <si>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</si>
  <si>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</si>
  <si>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</si>
  <si>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</si>
  <si>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</si>
  <si>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</si>
  <si>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</si>
  <si>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</si>
  <si>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</si>
  <si>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</si>
  <si>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</si>
  <si>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</si>
  <si>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</si>
  <si>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</si>
  <si>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</si>
  <si>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</si>
  <si>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</si>
  <si>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</si>
  <si>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</si>
  <si>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</si>
  <si>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</si>
  <si>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</si>
  <si>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</si>
  <si>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</si>
  <si>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</si>
  <si>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</si>
  <si>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</si>
  <si>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</si>
  <si>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</si>
  <si>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</si>
  <si>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</si>
  <si>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</si>
  <si>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</si>
  <si>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</si>
  <si>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</si>
  <si>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</si>
  <si>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</si>
  <si>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</si>
  <si>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</si>
  <si>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</si>
  <si>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</si>
  <si>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</si>
  <si>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</si>
  <si>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</si>
  <si>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</si>
  <si>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</si>
  <si>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</si>
  <si>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</si>
  <si>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</si>
  <si>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</si>
  <si>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</si>
  <si>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</si>
  <si>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</si>
  <si>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</si>
  <si>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</si>
  <si>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</si>
  <si>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</si>
  <si>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</si>
  <si>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</si>
  <si>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</si>
  <si>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</si>
  <si>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</si>
  <si>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</si>
  <si>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</si>
  <si>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</si>
  <si>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</si>
  <si>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</si>
  <si>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</si>
  <si>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</si>
  <si>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</si>
  <si>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</si>
  <si>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</si>
  <si>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</si>
  <si>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</si>
  <si>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</si>
  <si>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</si>
  <si>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</si>
  <si>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</si>
  <si>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</si>
  <si>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</si>
  <si>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</si>
  <si>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</si>
  <si>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</si>
  <si>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</si>
  <si>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</si>
  <si>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</si>
  <si>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</si>
  <si>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</si>
  <si>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</si>
  <si>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</si>
  <si>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</si>
  <si>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</si>
  <si>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</si>
  <si>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</si>
  <si>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</si>
  <si>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</si>
  <si>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</si>
  <si>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</si>
  <si>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</si>
  <si>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</si>
  <si>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</si>
  <si>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</si>
  <si>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</si>
  <si>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</si>
  <si>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</si>
  <si>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</si>
  <si>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</si>
  <si>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</si>
  <si>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</si>
  <si>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</si>
  <si>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</si>
  <si>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</si>
  <si>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</si>
  <si>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</si>
  <si>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</si>
  <si>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</si>
  <si>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</si>
  <si>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</si>
  <si>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</si>
  <si>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</si>
  <si>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</si>
  <si>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</si>
  <si>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</si>
  <si>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</si>
  <si>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</si>
  <si>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</si>
  <si>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</si>
  <si>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</si>
  <si>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</si>
  <si>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</si>
  <si>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</si>
  <si>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</si>
  <si>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</si>
  <si>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</si>
  <si>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</si>
  <si>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</si>
  <si>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</si>
  <si>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</si>
  <si>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</si>
  <si>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</si>
  <si>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</si>
  <si>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</si>
  <si>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</si>
  <si>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</si>
  <si>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</si>
  <si>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</si>
  <si>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</si>
  <si>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</si>
  <si>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</si>
  <si>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</si>
  <si>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</si>
  <si>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</si>
  <si>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</si>
  <si>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</si>
  <si>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</si>
  <si>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</si>
  <si>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</si>
  <si>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</si>
  <si>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</si>
  <si>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</si>
  <si>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</si>
  <si>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</si>
  <si>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</si>
  <si>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</si>
  <si>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</si>
  <si>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</si>
  <si>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</si>
  <si>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</si>
  <si>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</si>
  <si>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</si>
  <si>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</si>
  <si>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</si>
  <si>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</si>
  <si>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</si>
  <si>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</si>
  <si>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</si>
  <si>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</si>
  <si>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</si>
  <si>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</si>
  <si>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</si>
  <si>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</si>
  <si>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</si>
  <si>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</si>
  <si>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</si>
  <si>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</si>
  <si>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</si>
  <si>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</si>
  <si>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</si>
  <si>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</si>
  <si>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</si>
  <si>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</si>
  <si>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</si>
  <si>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</si>
  <si>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</si>
  <si>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</si>
  <si>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</si>
  <si>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</si>
  <si>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</si>
  <si>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</si>
  <si>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</si>
  <si>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</si>
  <si>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</si>
  <si>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</si>
  <si>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</si>
  <si>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</si>
  <si>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</si>
  <si>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</si>
  <si>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</si>
  <si>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</si>
  <si>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</si>
  <si>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</si>
  <si>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</si>
  <si>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</si>
  <si>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</si>
  <si>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</si>
  <si>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</si>
  <si>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</si>
  <si>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</si>
  <si>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</si>
  <si>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</si>
  <si>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</si>
  <si>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</si>
  <si>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</si>
  <si>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</si>
  <si>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</si>
  <si>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</si>
  <si>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</si>
  <si>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</si>
  <si>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</si>
  <si>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</si>
  <si>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</si>
  <si>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</si>
  <si>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</si>
  <si>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</si>
  <si>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</si>
  <si>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</si>
  <si>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</si>
  <si>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</si>
  <si>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</si>
  <si>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</si>
  <si>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</si>
  <si>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</si>
  <si>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</si>
  <si>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</si>
  <si>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</si>
  <si>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</si>
  <si>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</si>
  <si>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</si>
  <si>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</si>
  <si>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</si>
  <si>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</si>
  <si>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</si>
  <si>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</si>
  <si>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</si>
  <si>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</si>
  <si>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</si>
  <si>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</si>
  <si>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</si>
  <si>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</si>
  <si>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</si>
  <si>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</si>
  <si>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</si>
  <si>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</si>
  <si>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</si>
  <si>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</si>
  <si>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</si>
  <si>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</si>
  <si>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</si>
  <si>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</si>
  <si>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</si>
  <si>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</si>
  <si>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</si>
  <si>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</si>
  <si>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</si>
  <si>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</si>
  <si>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</si>
  <si>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</si>
  <si>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</si>
  <si>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</si>
  <si>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</si>
  <si>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</si>
  <si>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</si>
  <si>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</si>
  <si>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</si>
  <si>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</si>
  <si>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</si>
  <si>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</si>
  <si>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</si>
  <si>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</si>
  <si>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</si>
  <si>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</si>
  <si>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</si>
  <si>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</si>
  <si>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</si>
  <si>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</si>
  <si>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</si>
  <si>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</si>
  <si>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</si>
  <si>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</si>
  <si>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</si>
  <si>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</si>
  <si>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</si>
  <si>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</si>
  <si>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</si>
  <si>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</si>
  <si>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</si>
  <si>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</si>
  <si>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</si>
  <si>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</si>
  <si>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</si>
  <si>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</si>
  <si>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</si>
  <si>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</si>
  <si>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</si>
  <si>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</si>
  <si>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</si>
  <si>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</si>
  <si>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</si>
  <si>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</si>
  <si>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</si>
  <si>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</si>
  <si>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</si>
  <si>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</si>
  <si>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</si>
  <si>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</si>
  <si>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</si>
  <si>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</si>
  <si>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</si>
  <si>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</si>
  <si>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</si>
  <si>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</si>
  <si>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</si>
  <si>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</si>
  <si>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</si>
  <si>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</si>
  <si>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</si>
  <si>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</si>
  <si>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</si>
  <si>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</si>
  <si>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</si>
  <si>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</si>
  <si>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</si>
  <si>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</si>
  <si>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</si>
  <si>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</si>
  <si>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</si>
  <si>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</si>
  <si>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</si>
  <si>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</si>
  <si>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</si>
  <si>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</si>
  <si>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</si>
  <si>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</si>
  <si>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</si>
  <si>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</si>
  <si>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</si>
  <si>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</si>
  <si>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</si>
  <si>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</t>
  </si>
  <si>
    <t>1.2.2.1</t>
  </si>
  <si>
    <t>1.2.2.2</t>
  </si>
  <si>
    <t>1.2.2.3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</si>
  <si>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</si>
  <si>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</si>
  <si>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</si>
  <si>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</si>
  <si>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</si>
  <si>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</si>
  <si>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</si>
  <si>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</t>
  </si>
  <si>
    <t>факт года2019 г.
(на 01.01.2020)</t>
  </si>
  <si>
    <t>факт года 2019
(на 01.01.2020)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</si>
  <si>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2021 </t>
    </r>
    <r>
      <rPr>
        <sz val="14"/>
        <rFont val="Times New Roman"/>
        <family val="1"/>
        <charset val="204"/>
      </rPr>
      <t>год</t>
    </r>
  </si>
  <si>
    <t>Год раскрытия информации: 2021 год</t>
  </si>
  <si>
    <t>Год раскрытия информации: ______2021___ год</t>
  </si>
  <si>
    <t>Год раскрытия информации: _____2021____ год</t>
  </si>
  <si>
    <t>Год раскрытия информации: ____2021_____ год</t>
  </si>
  <si>
    <t xml:space="preserve">                    Год раскрытия (предоставления) информации: __2021____ год</t>
  </si>
  <si>
    <t>Отчетный год 2021</t>
  </si>
  <si>
    <t>Финансирование капитальных вложений года 2021, млн. рублей (с НДС)</t>
  </si>
  <si>
    <t xml:space="preserve">Фактический объем финансирования капитальных вложений на  01.01. 2021, млн. рублей 
(с НДС) </t>
  </si>
  <si>
    <t xml:space="preserve">Остаток финансирования капитальных вложений 
на  01.01. 2021  в прогнозных ценах соответствующих лет,  млн. рублей (с НДС) </t>
  </si>
  <si>
    <t>Палканов В.Н.</t>
  </si>
  <si>
    <t xml:space="preserve">                                                  Директор                                                   Палканов В.Н.</t>
  </si>
  <si>
    <t>Всего (год 2021)</t>
  </si>
  <si>
    <t xml:space="preserve">Фактический объем освоения капитальных вложений на  01.01. года 2021 в прогнозных ценах соответствующих лет, млн. рублей 
(без НДС) </t>
  </si>
  <si>
    <t xml:space="preserve">Остаток освоения капитальных вложений 
на  01.01. года 2021,  
млн. рублей 
(без НДС) </t>
  </si>
  <si>
    <t>Освоение капитальных вложений года 2021, млн. рублей (без НДС)</t>
  </si>
  <si>
    <t>Реконструкция  РУ-10кВ, РУ -0,4 кВ и трансформаторов в ТП № 80 г. Павловск, мрн. Северный, д.1,1а,4,14</t>
  </si>
  <si>
    <t>E_0003_21</t>
  </si>
  <si>
    <t>Реконструкция ВЛ-0,4кВ с  заменой деревянных опор на железнобетонные, и заменой провода на СИП в г. Павловск по Петровской площади, ул.Ленина,ул.Пушкина,ул.Суворова,пер.Тамбовский ТП№ 26 ф.к ТП№3</t>
  </si>
  <si>
    <t>E_0012_21</t>
  </si>
  <si>
    <t>Реконструкция КЛ 10 кВ ТП №50 - ТП№ 68 г.Павловск по ул.Гоголя,ул.З.Космодемьянской</t>
  </si>
  <si>
    <t>E_0015_21</t>
  </si>
  <si>
    <t>Установка реклоузеров на ВЛ-10кВ №4 ПС 110/35/10 П-2</t>
  </si>
  <si>
    <t>E_0014_21</t>
  </si>
  <si>
    <t>работы запланированы в 3 квартале 2021 года</t>
  </si>
  <si>
    <t>Принятие основных средств и нематериальных активов к бухгалтерскому учету в год 2021</t>
  </si>
  <si>
    <t>Вывод объектов инвестиционной деятельности (мощностей) из эксплуатации в год 2021</t>
  </si>
  <si>
    <r>
      <t>за</t>
    </r>
    <r>
      <rPr>
        <b/>
        <sz val="14"/>
        <rFont val="Times New Roman"/>
        <family val="1"/>
        <charset val="204"/>
      </rPr>
      <t xml:space="preserve"> 2021 </t>
    </r>
    <r>
      <rPr>
        <sz val="14"/>
        <rFont val="Times New Roman"/>
        <family val="1"/>
        <charset val="204"/>
      </rPr>
      <t>квартал  2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</si>
  <si>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____2_____ квартал  ____2021______ года</t>
  </si>
  <si>
    <t>за 2 квартал 2021 года</t>
  </si>
  <si>
    <t>за _____2____ квартал  _____2021_____ года</t>
  </si>
  <si>
    <t>за ______2___ квартал  _____2021_____ года</t>
  </si>
  <si>
    <t>за ______2___ квартал  __2021________ года</t>
  </si>
  <si>
    <t>за _2_ квартал  _____2021_____ года</t>
  </si>
  <si>
    <t>за год 2021 2  кв.</t>
  </si>
  <si>
    <t>за год 2021 2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</si>
</sst>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28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top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7"/>
  <sheetViews>
    <sheetView view="pageBreakPreview" zoomScale="80" zoomScaleSheetLayoutView="80" workbookViewId="0">
      <selection activeCell="A14" sqref="A14:T14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12" t="s">
        <v>895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151"/>
      <c r="V4" s="151"/>
    </row>
    <row r="5" spans="1:23" s="6" customFormat="1" ht="18.75" customHeight="1" x14ac:dyDescent="0.3">
      <c r="A5" s="313" t="s">
        <v>990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13" t="s">
        <v>931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141"/>
      <c r="V7" s="141"/>
    </row>
    <row r="8" spans="1:23" x14ac:dyDescent="0.25">
      <c r="A8" s="314" t="s">
        <v>68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15" t="s">
        <v>963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152"/>
      <c r="V10" s="152"/>
    </row>
    <row r="11" spans="1:23" ht="18.75" x14ac:dyDescent="0.3">
      <c r="V11" s="24"/>
    </row>
    <row r="12" spans="1:23" ht="18.75" x14ac:dyDescent="0.25">
      <c r="A12" s="316" t="s">
        <v>948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153"/>
      <c r="V12" s="153"/>
    </row>
    <row r="13" spans="1:23" x14ac:dyDescent="0.25">
      <c r="A13" s="314" t="s">
        <v>153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18"/>
      <c r="V13" s="18"/>
    </row>
    <row r="14" spans="1:23" ht="18.75" x14ac:dyDescent="0.3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151"/>
      <c r="V14" s="151"/>
    </row>
    <row r="15" spans="1:23" ht="84.75" customHeight="1" x14ac:dyDescent="0.25">
      <c r="A15" s="323" t="s">
        <v>63</v>
      </c>
      <c r="B15" s="323" t="s">
        <v>18</v>
      </c>
      <c r="C15" s="323" t="s">
        <v>5</v>
      </c>
      <c r="D15" s="317" t="s">
        <v>919</v>
      </c>
      <c r="E15" s="317" t="s">
        <v>971</v>
      </c>
      <c r="F15" s="317" t="s">
        <v>972</v>
      </c>
      <c r="G15" s="320" t="s">
        <v>970</v>
      </c>
      <c r="H15" s="322"/>
      <c r="I15" s="322"/>
      <c r="J15" s="322"/>
      <c r="K15" s="322"/>
      <c r="L15" s="322"/>
      <c r="M15" s="322"/>
      <c r="N15" s="322"/>
      <c r="O15" s="322"/>
      <c r="P15" s="321"/>
      <c r="Q15" s="317" t="s">
        <v>920</v>
      </c>
      <c r="R15" s="323" t="s">
        <v>851</v>
      </c>
      <c r="S15" s="323"/>
      <c r="T15" s="323" t="s">
        <v>7</v>
      </c>
      <c r="U15" s="6"/>
      <c r="V15" s="6"/>
    </row>
    <row r="16" spans="1:23" ht="69" customHeight="1" x14ac:dyDescent="0.25">
      <c r="A16" s="323"/>
      <c r="B16" s="323"/>
      <c r="C16" s="323"/>
      <c r="D16" s="318"/>
      <c r="E16" s="318"/>
      <c r="F16" s="318"/>
      <c r="G16" s="320" t="s">
        <v>54</v>
      </c>
      <c r="H16" s="321"/>
      <c r="I16" s="320" t="s">
        <v>72</v>
      </c>
      <c r="J16" s="321"/>
      <c r="K16" s="320" t="s">
        <v>73</v>
      </c>
      <c r="L16" s="321"/>
      <c r="M16" s="320" t="s">
        <v>74</v>
      </c>
      <c r="N16" s="321"/>
      <c r="O16" s="320" t="s">
        <v>75</v>
      </c>
      <c r="P16" s="321"/>
      <c r="Q16" s="318"/>
      <c r="R16" s="323" t="s">
        <v>921</v>
      </c>
      <c r="S16" s="323" t="s">
        <v>8</v>
      </c>
      <c r="T16" s="323"/>
    </row>
    <row r="17" spans="1:22" ht="32.25" customHeight="1" x14ac:dyDescent="0.25">
      <c r="A17" s="323"/>
      <c r="B17" s="323"/>
      <c r="C17" s="323"/>
      <c r="D17" s="319"/>
      <c r="E17" s="319"/>
      <c r="F17" s="319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19"/>
      <c r="R17" s="323"/>
      <c r="S17" s="323"/>
      <c r="T17" s="323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71" t="s">
        <v>944</v>
      </c>
      <c r="D19" s="218">
        <f>D20</f>
        <v>6.3169999999999993</v>
      </c>
      <c r="E19" s="134">
        <v>0</v>
      </c>
      <c r="F19" s="269">
        <f>F20</f>
        <v>6.3169999999999993</v>
      </c>
      <c r="G19" s="292">
        <f>G20</f>
        <v>6.3169999999999993</v>
      </c>
      <c r="H19" s="269">
        <v>0</v>
      </c>
      <c r="I19" s="269">
        <v>0</v>
      </c>
      <c r="J19" s="269">
        <v>0</v>
      </c>
      <c r="K19" s="269">
        <v>0</v>
      </c>
      <c r="L19" s="293">
        <v>0</v>
      </c>
      <c r="M19" s="269">
        <f>M20</f>
        <v>6.3169999999999993</v>
      </c>
      <c r="N19" s="269">
        <v>0</v>
      </c>
      <c r="O19" s="269">
        <v>0</v>
      </c>
      <c r="P19" s="269">
        <v>0</v>
      </c>
      <c r="Q19" s="218">
        <v>0</v>
      </c>
      <c r="R19" s="218">
        <v>0</v>
      </c>
      <c r="S19" s="256">
        <v>0</v>
      </c>
      <c r="T19" s="206"/>
    </row>
    <row r="20" spans="1:22" ht="44.25" customHeight="1" x14ac:dyDescent="0.25">
      <c r="A20" s="206"/>
      <c r="B20" s="210" t="s">
        <v>929</v>
      </c>
      <c r="C20" s="271" t="s">
        <v>944</v>
      </c>
      <c r="D20" s="218">
        <f>D21+D22+D23+D24</f>
        <v>6.3169999999999993</v>
      </c>
      <c r="E20" s="205">
        <v>0</v>
      </c>
      <c r="F20" s="303">
        <f>F21+F22+F23+F24</f>
        <v>6.3169999999999993</v>
      </c>
      <c r="G20" s="303">
        <f>G21+G22+G23+G24</f>
        <v>6.3169999999999993</v>
      </c>
      <c r="H20" s="269">
        <v>0</v>
      </c>
      <c r="I20" s="269">
        <v>0</v>
      </c>
      <c r="J20" s="269">
        <v>0</v>
      </c>
      <c r="K20" s="269">
        <v>0</v>
      </c>
      <c r="L20" s="303">
        <v>0</v>
      </c>
      <c r="M20" s="303">
        <f>M21+M22+M23+M24</f>
        <v>6.3169999999999993</v>
      </c>
      <c r="N20" s="269">
        <v>0</v>
      </c>
      <c r="O20" s="269">
        <v>0</v>
      </c>
      <c r="P20" s="269">
        <v>0</v>
      </c>
      <c r="Q20" s="255">
        <v>0</v>
      </c>
      <c r="R20" s="255">
        <v>0</v>
      </c>
      <c r="S20" s="256">
        <v>0</v>
      </c>
      <c r="T20" s="206"/>
    </row>
    <row r="21" spans="1:22" ht="52.5" customHeight="1" x14ac:dyDescent="0.25">
      <c r="A21" s="206" t="s">
        <v>192</v>
      </c>
      <c r="B21" s="211" t="s">
        <v>979</v>
      </c>
      <c r="C21" s="299" t="s">
        <v>980</v>
      </c>
      <c r="D21" s="307">
        <v>1.36</v>
      </c>
      <c r="E21" s="205">
        <v>0</v>
      </c>
      <c r="F21" s="307">
        <v>1.36</v>
      </c>
      <c r="G21" s="307">
        <v>1.36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307">
        <v>1.36</v>
      </c>
      <c r="N21" s="269">
        <v>0</v>
      </c>
      <c r="O21" s="269">
        <v>0</v>
      </c>
      <c r="P21" s="269">
        <v>0</v>
      </c>
      <c r="Q21" s="255">
        <v>0</v>
      </c>
      <c r="R21" s="255">
        <v>0</v>
      </c>
      <c r="S21" s="256">
        <v>0</v>
      </c>
      <c r="T21" s="212"/>
    </row>
    <row r="22" spans="1:22" ht="132.75" customHeight="1" x14ac:dyDescent="0.25">
      <c r="A22" s="266" t="s">
        <v>950</v>
      </c>
      <c r="B22" s="211" t="s">
        <v>981</v>
      </c>
      <c r="C22" s="300" t="s">
        <v>982</v>
      </c>
      <c r="D22" s="268">
        <v>3.0329999999999999</v>
      </c>
      <c r="E22" s="269">
        <v>0</v>
      </c>
      <c r="F22" s="303">
        <v>3.0329999999999999</v>
      </c>
      <c r="G22" s="303">
        <v>3.0329999999999999</v>
      </c>
      <c r="H22" s="269">
        <v>0</v>
      </c>
      <c r="I22" s="269">
        <v>0</v>
      </c>
      <c r="J22" s="269">
        <v>0</v>
      </c>
      <c r="K22" s="269">
        <v>0</v>
      </c>
      <c r="L22" s="269">
        <v>0</v>
      </c>
      <c r="M22" s="303">
        <v>3.0329999999999999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56">
        <v>0</v>
      </c>
      <c r="T22" s="267"/>
    </row>
    <row r="23" spans="1:22" ht="42" customHeight="1" x14ac:dyDescent="0.25">
      <c r="A23" s="266" t="s">
        <v>951</v>
      </c>
      <c r="B23" s="211" t="s">
        <v>985</v>
      </c>
      <c r="C23" s="302" t="s">
        <v>986</v>
      </c>
      <c r="D23" s="268">
        <v>1.292</v>
      </c>
      <c r="E23" s="269">
        <v>0</v>
      </c>
      <c r="F23" s="303">
        <v>1.292</v>
      </c>
      <c r="G23" s="303">
        <v>1.292</v>
      </c>
      <c r="H23" s="269">
        <v>0</v>
      </c>
      <c r="I23" s="269">
        <v>0</v>
      </c>
      <c r="J23" s="269">
        <v>0</v>
      </c>
      <c r="K23" s="269">
        <v>0</v>
      </c>
      <c r="L23" s="269">
        <v>0</v>
      </c>
      <c r="M23" s="303">
        <v>1.292</v>
      </c>
      <c r="N23" s="269">
        <v>0</v>
      </c>
      <c r="O23" s="269">
        <v>0</v>
      </c>
      <c r="P23" s="269">
        <v>0</v>
      </c>
      <c r="Q23" s="269">
        <v>0</v>
      </c>
      <c r="R23" s="269">
        <v>0</v>
      </c>
      <c r="S23" s="256">
        <v>0</v>
      </c>
      <c r="T23" s="267"/>
    </row>
    <row r="24" spans="1:22" ht="63.75" customHeight="1" x14ac:dyDescent="0.25">
      <c r="A24" s="266" t="s">
        <v>952</v>
      </c>
      <c r="B24" s="211" t="s">
        <v>983</v>
      </c>
      <c r="C24" s="301" t="s">
        <v>984</v>
      </c>
      <c r="D24" s="268">
        <v>0.63200000000000001</v>
      </c>
      <c r="E24" s="269">
        <v>0</v>
      </c>
      <c r="F24" s="303">
        <v>0.63200000000000001</v>
      </c>
      <c r="G24" s="303">
        <v>0.63200000000000001</v>
      </c>
      <c r="H24" s="269">
        <v>0</v>
      </c>
      <c r="I24" s="269">
        <v>0</v>
      </c>
      <c r="J24" s="269">
        <v>0</v>
      </c>
      <c r="K24" s="269">
        <v>0</v>
      </c>
      <c r="L24" s="293">
        <v>0</v>
      </c>
      <c r="M24" s="303">
        <v>0.63200000000000001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56">
        <v>0</v>
      </c>
      <c r="T24" s="267"/>
    </row>
    <row r="25" spans="1:22" x14ac:dyDescent="0.25">
      <c r="A25" s="320" t="s">
        <v>166</v>
      </c>
      <c r="B25" s="322"/>
      <c r="C25" s="321"/>
      <c r="D25" s="218">
        <f>D21+D22+D23+D24</f>
        <v>6.3169999999999993</v>
      </c>
      <c r="E25" s="134">
        <v>0</v>
      </c>
      <c r="F25" s="303">
        <f>F21+F22+F23+F24</f>
        <v>6.3169999999999993</v>
      </c>
      <c r="G25" s="303">
        <f>G21+G22+G23+G24</f>
        <v>6.3169999999999993</v>
      </c>
      <c r="H25" s="303">
        <f t="shared" ref="H25:L25" si="1">H21+H22+H23+H24</f>
        <v>0</v>
      </c>
      <c r="I25" s="303">
        <f t="shared" si="1"/>
        <v>0</v>
      </c>
      <c r="J25" s="303">
        <f t="shared" si="1"/>
        <v>0</v>
      </c>
      <c r="K25" s="303">
        <f t="shared" si="1"/>
        <v>0</v>
      </c>
      <c r="L25" s="303">
        <f t="shared" si="1"/>
        <v>0</v>
      </c>
      <c r="M25" s="303">
        <f>M21+M22+M23+M24</f>
        <v>6.3169999999999993</v>
      </c>
      <c r="N25" s="269">
        <v>0</v>
      </c>
      <c r="O25" s="269">
        <v>0</v>
      </c>
      <c r="P25" s="269">
        <v>0</v>
      </c>
      <c r="Q25" s="255">
        <v>0</v>
      </c>
      <c r="R25" s="255">
        <v>0</v>
      </c>
      <c r="S25" s="256">
        <v>0</v>
      </c>
      <c r="T25" s="212"/>
    </row>
    <row r="26" spans="1:22" x14ac:dyDescent="0.25">
      <c r="A26" s="5"/>
      <c r="B26" s="5"/>
      <c r="C26" s="5"/>
      <c r="G26" s="5"/>
      <c r="H26" s="5"/>
      <c r="I26" s="5"/>
      <c r="J26" s="5"/>
      <c r="K26" s="5"/>
      <c r="L26" s="5"/>
      <c r="M26" s="5"/>
      <c r="N26" s="5"/>
      <c r="O26" s="5"/>
      <c r="P26" s="5"/>
      <c r="R26" s="5"/>
      <c r="S26" s="5"/>
      <c r="T26" s="5"/>
      <c r="U26" s="5"/>
      <c r="V26" s="5"/>
    </row>
    <row r="27" spans="1:22" x14ac:dyDescent="0.25">
      <c r="C27" s="4" t="s">
        <v>946</v>
      </c>
      <c r="F27" s="27" t="s">
        <v>973</v>
      </c>
    </row>
    <row r="37" spans="15:15" x14ac:dyDescent="0.25">
      <c r="O37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5:C25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BreakPreview" zoomScale="80" zoomScaleNormal="70" zoomScaleSheetLayoutView="80" workbookViewId="0">
      <selection activeCell="A12" sqref="A12:M12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62" t="s">
        <v>905</v>
      </c>
      <c r="C4" s="362"/>
      <c r="D4" s="362"/>
      <c r="E4" s="362"/>
      <c r="F4" s="362"/>
      <c r="G4" s="362"/>
      <c r="H4" s="362"/>
      <c r="I4" s="362"/>
      <c r="J4" s="362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13" t="s">
        <v>998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13" t="s">
        <v>939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141"/>
      <c r="O7" s="141"/>
      <c r="P7" s="141"/>
      <c r="Q7" s="141"/>
      <c r="R7" s="141"/>
    </row>
    <row r="8" spans="1:19" s="4" customFormat="1" ht="15.75" customHeight="1" x14ac:dyDescent="0.25">
      <c r="A8" s="373" t="s">
        <v>71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15" t="s">
        <v>967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16" t="s">
        <v>960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15"/>
      <c r="O12" s="153"/>
      <c r="P12" s="153"/>
      <c r="Q12" s="153"/>
      <c r="R12" s="153"/>
    </row>
    <row r="13" spans="1:19" s="4" customFormat="1" x14ac:dyDescent="0.25">
      <c r="A13" s="314" t="s">
        <v>168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18"/>
      <c r="O13" s="18"/>
      <c r="P13" s="18"/>
      <c r="Q13" s="18"/>
      <c r="R13" s="18"/>
    </row>
    <row r="14" spans="1:19" s="13" customFormat="1" x14ac:dyDescent="0.2">
      <c r="A14" s="403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</row>
    <row r="15" spans="1:19" s="28" customFormat="1" ht="79.5" customHeight="1" x14ac:dyDescent="0.2">
      <c r="A15" s="399" t="s">
        <v>63</v>
      </c>
      <c r="B15" s="399" t="s">
        <v>17</v>
      </c>
      <c r="C15" s="399" t="s">
        <v>5</v>
      </c>
      <c r="D15" s="402" t="s">
        <v>857</v>
      </c>
      <c r="E15" s="402" t="s">
        <v>856</v>
      </c>
      <c r="F15" s="402" t="s">
        <v>23</v>
      </c>
      <c r="G15" s="402"/>
      <c r="H15" s="402" t="s">
        <v>266</v>
      </c>
      <c r="I15" s="402"/>
      <c r="J15" s="402" t="s">
        <v>24</v>
      </c>
      <c r="K15" s="402"/>
      <c r="L15" s="402" t="s">
        <v>912</v>
      </c>
      <c r="M15" s="402"/>
    </row>
    <row r="16" spans="1:19" s="28" customFormat="1" ht="55.5" customHeight="1" x14ac:dyDescent="0.2">
      <c r="A16" s="399"/>
      <c r="B16" s="399"/>
      <c r="C16" s="399"/>
      <c r="D16" s="402"/>
      <c r="E16" s="402"/>
      <c r="F16" s="291" t="s">
        <v>961</v>
      </c>
      <c r="G16" s="29" t="s">
        <v>907</v>
      </c>
      <c r="H16" s="217" t="s">
        <v>961</v>
      </c>
      <c r="I16" s="29" t="s">
        <v>907</v>
      </c>
      <c r="J16" s="291" t="s">
        <v>962</v>
      </c>
      <c r="K16" s="29" t="s">
        <v>907</v>
      </c>
      <c r="L16" s="291" t="s">
        <v>962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945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945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47.25" x14ac:dyDescent="0.25">
      <c r="A20" s="290" t="s">
        <v>192</v>
      </c>
      <c r="B20" s="211" t="s">
        <v>979</v>
      </c>
      <c r="C20" s="308" t="s">
        <v>980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94.5" x14ac:dyDescent="0.25">
      <c r="A21" s="289" t="s">
        <v>950</v>
      </c>
      <c r="B21" s="211" t="s">
        <v>981</v>
      </c>
      <c r="C21" s="308" t="s">
        <v>982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31.5" x14ac:dyDescent="0.25">
      <c r="A22" s="289" t="s">
        <v>951</v>
      </c>
      <c r="B22" s="211" t="s">
        <v>985</v>
      </c>
      <c r="C22" s="308" t="s">
        <v>986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s="14" customFormat="1" ht="47.25" x14ac:dyDescent="0.25">
      <c r="A23" s="289" t="s">
        <v>952</v>
      </c>
      <c r="B23" s="211" t="s">
        <v>983</v>
      </c>
      <c r="C23" s="308" t="s">
        <v>984</v>
      </c>
      <c r="D23" s="20" t="s">
        <v>930</v>
      </c>
      <c r="E23" s="20" t="s">
        <v>930</v>
      </c>
      <c r="F23" s="20" t="s">
        <v>930</v>
      </c>
      <c r="G23" s="20" t="s">
        <v>930</v>
      </c>
      <c r="H23" s="20" t="s">
        <v>930</v>
      </c>
      <c r="I23" s="20" t="s">
        <v>930</v>
      </c>
      <c r="J23" s="20" t="s">
        <v>930</v>
      </c>
      <c r="K23" s="20" t="s">
        <v>930</v>
      </c>
      <c r="L23" s="20" t="s">
        <v>930</v>
      </c>
      <c r="M23" s="20" t="s">
        <v>930</v>
      </c>
    </row>
    <row r="24" spans="1:13" ht="49.5" customHeight="1" x14ac:dyDescent="0.25">
      <c r="A24" s="401" t="s">
        <v>909</v>
      </c>
      <c r="B24" s="401"/>
      <c r="C24" s="401"/>
      <c r="D24" s="401"/>
      <c r="E24" s="401"/>
      <c r="F24" s="401"/>
      <c r="G24" s="401"/>
      <c r="H24" s="170"/>
      <c r="I24" s="170"/>
      <c r="J24" s="131"/>
      <c r="K24" s="131"/>
    </row>
    <row r="26" spans="1:13" x14ac:dyDescent="0.25">
      <c r="D26" s="12" t="s">
        <v>947</v>
      </c>
      <c r="F26" s="27" t="s">
        <v>973</v>
      </c>
      <c r="G26" s="27"/>
      <c r="H26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4:G24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zoomScale="90" zoomScaleNormal="70" zoomScaleSheetLayoutView="90" workbookViewId="0">
      <selection activeCell="F376" sqref="F376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12" t="s">
        <v>927</v>
      </c>
      <c r="B6" s="412"/>
      <c r="C6" s="412"/>
      <c r="D6" s="412"/>
      <c r="E6" s="412"/>
      <c r="F6" s="412"/>
      <c r="G6" s="412"/>
      <c r="H6" s="412"/>
    </row>
    <row r="7" spans="1:8" ht="37.5" customHeight="1" x14ac:dyDescent="0.25">
      <c r="A7" s="413"/>
      <c r="B7" s="413"/>
      <c r="C7" s="413"/>
      <c r="D7" s="413"/>
      <c r="E7" s="413"/>
      <c r="F7" s="413"/>
      <c r="G7" s="413"/>
      <c r="H7" s="413"/>
    </row>
    <row r="8" spans="1:8" hidden="1" x14ac:dyDescent="0.25"/>
    <row r="9" spans="1:8" ht="63" customHeight="1" x14ac:dyDescent="0.25">
      <c r="A9" s="414" t="s">
        <v>940</v>
      </c>
      <c r="B9" s="414"/>
    </row>
    <row r="10" spans="1:8" x14ac:dyDescent="0.25">
      <c r="B10" s="41" t="s">
        <v>163</v>
      </c>
    </row>
    <row r="11" spans="1:8" ht="18.75" x14ac:dyDescent="0.25">
      <c r="B11" s="42" t="s">
        <v>941</v>
      </c>
    </row>
    <row r="12" spans="1:8" ht="18.75" x14ac:dyDescent="0.25">
      <c r="A12" s="415" t="s">
        <v>968</v>
      </c>
      <c r="B12" s="415"/>
    </row>
    <row r="13" spans="1:8" ht="18.75" x14ac:dyDescent="0.25">
      <c r="B13" s="42"/>
    </row>
    <row r="14" spans="1:8" ht="18.75" x14ac:dyDescent="0.25">
      <c r="A14" s="414" t="s">
        <v>935</v>
      </c>
      <c r="B14" s="414"/>
    </row>
    <row r="15" spans="1:8" x14ac:dyDescent="0.25">
      <c r="A15" s="416" t="s">
        <v>267</v>
      </c>
      <c r="B15" s="416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17" t="s">
        <v>268</v>
      </c>
      <c r="B18" s="417"/>
      <c r="C18" s="417"/>
      <c r="D18" s="417"/>
      <c r="E18" s="417"/>
      <c r="F18" s="417"/>
      <c r="G18" s="417"/>
      <c r="H18" s="417"/>
    </row>
    <row r="19" spans="1:10" s="118" customFormat="1" ht="66" customHeight="1" x14ac:dyDescent="0.25">
      <c r="A19" s="418" t="s">
        <v>169</v>
      </c>
      <c r="B19" s="420" t="s">
        <v>170</v>
      </c>
      <c r="C19" s="421" t="s">
        <v>269</v>
      </c>
      <c r="D19" s="423" t="s">
        <v>969</v>
      </c>
      <c r="E19" s="424"/>
      <c r="F19" s="425" t="s">
        <v>874</v>
      </c>
      <c r="G19" s="424"/>
      <c r="H19" s="426" t="s">
        <v>7</v>
      </c>
    </row>
    <row r="20" spans="1:10" s="118" customFormat="1" ht="48" customHeight="1" x14ac:dyDescent="0.25">
      <c r="A20" s="419"/>
      <c r="B20" s="410"/>
      <c r="C20" s="422"/>
      <c r="D20" s="202" t="s">
        <v>849</v>
      </c>
      <c r="E20" s="203" t="s">
        <v>10</v>
      </c>
      <c r="F20" s="203" t="s">
        <v>850</v>
      </c>
      <c r="G20" s="202" t="s">
        <v>848</v>
      </c>
      <c r="H20" s="427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04" t="s">
        <v>270</v>
      </c>
      <c r="B22" s="405"/>
      <c r="C22" s="405"/>
      <c r="D22" s="405"/>
      <c r="E22" s="405"/>
      <c r="F22" s="405"/>
      <c r="G22" s="405"/>
      <c r="H22" s="406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10" t="s">
        <v>969</v>
      </c>
      <c r="E370" s="411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942</v>
      </c>
      <c r="B372" s="46">
        <v>2</v>
      </c>
      <c r="C372" s="87">
        <v>3</v>
      </c>
      <c r="D372" s="88">
        <v>4</v>
      </c>
      <c r="E372" s="297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96">
        <f>D374</f>
        <v>6.3170000000000002</v>
      </c>
      <c r="E373" s="298">
        <f>E374</f>
        <v>0</v>
      </c>
      <c r="F373" s="259">
        <v>0</v>
      </c>
      <c r="G373" s="91">
        <f>E373/D373*100</f>
        <v>0</v>
      </c>
      <c r="H373" s="92"/>
    </row>
    <row r="374" spans="1:8" x14ac:dyDescent="0.25">
      <c r="A374" s="54" t="s">
        <v>171</v>
      </c>
      <c r="B374" s="93" t="s">
        <v>790</v>
      </c>
      <c r="C374" s="260" t="s">
        <v>918</v>
      </c>
      <c r="D374" s="298">
        <f>D382+D399+D427</f>
        <v>6.3170000000000002</v>
      </c>
      <c r="E374" s="298">
        <f>E382+E399+E427</f>
        <v>0</v>
      </c>
      <c r="F374" s="259">
        <v>0</v>
      </c>
      <c r="G374" s="91">
        <f>E374/D374*100</f>
        <v>0</v>
      </c>
      <c r="H374" s="95"/>
    </row>
    <row r="375" spans="1:8" x14ac:dyDescent="0.25">
      <c r="A375" s="54" t="s">
        <v>172</v>
      </c>
      <c r="B375" s="63" t="s">
        <v>173</v>
      </c>
      <c r="C375" s="260" t="s">
        <v>918</v>
      </c>
      <c r="D375" s="259">
        <f>D376</f>
        <v>2.7320000000000002</v>
      </c>
      <c r="E375" s="57">
        <v>0</v>
      </c>
      <c r="F375" s="106">
        <v>0</v>
      </c>
      <c r="G375" s="91">
        <f t="shared" ref="G375:G376" si="0">E375/D375*100</f>
        <v>0</v>
      </c>
      <c r="H375" s="95"/>
    </row>
    <row r="376" spans="1:8" ht="31.5" x14ac:dyDescent="0.25">
      <c r="A376" s="54" t="s">
        <v>174</v>
      </c>
      <c r="B376" s="62" t="s">
        <v>791</v>
      </c>
      <c r="C376" s="260" t="s">
        <v>918</v>
      </c>
      <c r="D376" s="259">
        <f>D382</f>
        <v>2.7320000000000002</v>
      </c>
      <c r="E376" s="57">
        <v>0</v>
      </c>
      <c r="F376" s="106">
        <v>0</v>
      </c>
      <c r="G376" s="91">
        <f t="shared" si="0"/>
        <v>0</v>
      </c>
      <c r="H376" s="95"/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106"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106"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106"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106"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111">
        <v>0</v>
      </c>
      <c r="G381" s="94">
        <v>0</v>
      </c>
      <c r="H381" s="95"/>
    </row>
    <row r="382" spans="1:8" ht="16.5" thickBot="1" x14ac:dyDescent="0.3">
      <c r="A382" s="54" t="s">
        <v>179</v>
      </c>
      <c r="B382" s="64" t="s">
        <v>797</v>
      </c>
      <c r="C382" s="260" t="s">
        <v>918</v>
      </c>
      <c r="D382" s="259">
        <v>2.7320000000000002</v>
      </c>
      <c r="E382" s="57">
        <v>0</v>
      </c>
      <c r="F382" s="111">
        <v>0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111"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111"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111"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111"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111"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111"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111"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111"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111"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111"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111"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111"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111"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111"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111"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111">
        <v>0</v>
      </c>
      <c r="G398" s="94">
        <v>0</v>
      </c>
      <c r="H398" s="95"/>
    </row>
    <row r="399" spans="1:8" ht="16.5" thickBot="1" x14ac:dyDescent="0.3">
      <c r="A399" s="54" t="s">
        <v>190</v>
      </c>
      <c r="B399" s="63" t="s">
        <v>816</v>
      </c>
      <c r="C399" s="56" t="s">
        <v>918</v>
      </c>
      <c r="D399" s="295">
        <v>2.5329999999999999</v>
      </c>
      <c r="E399" s="111">
        <v>0</v>
      </c>
      <c r="F399" s="111">
        <v>0</v>
      </c>
      <c r="G399" s="94">
        <v>0</v>
      </c>
      <c r="H399" s="95"/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111"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111"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111"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111"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111"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111"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95">
        <v>2.5329999999999999</v>
      </c>
      <c r="E406" s="111">
        <v>0</v>
      </c>
      <c r="F406" s="111">
        <v>0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111"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111"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111"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111"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111"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111"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111"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111"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111"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111"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111"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111"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111"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111"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111"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111"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111"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111"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111"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111">
        <v>0</v>
      </c>
      <c r="G426" s="94">
        <v>0</v>
      </c>
      <c r="H426" s="95"/>
    </row>
    <row r="427" spans="1:10" ht="16.5" thickBot="1" x14ac:dyDescent="0.3">
      <c r="A427" s="54" t="s">
        <v>213</v>
      </c>
      <c r="B427" s="63" t="s">
        <v>825</v>
      </c>
      <c r="C427" s="260" t="s">
        <v>918</v>
      </c>
      <c r="D427" s="259">
        <v>1.052</v>
      </c>
      <c r="E427" s="111">
        <v>0</v>
      </c>
      <c r="F427" s="111">
        <v>0</v>
      </c>
      <c r="G427" s="91">
        <f>E427/D427*100</f>
        <v>0</v>
      </c>
      <c r="H427" s="95"/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111">
        <v>0</v>
      </c>
      <c r="G428" s="261" t="s">
        <v>943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111">
        <v>0</v>
      </c>
      <c r="G429" s="261" t="s">
        <v>943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111">
        <v>0</v>
      </c>
      <c r="G430" s="261" t="s">
        <v>943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111">
        <v>0</v>
      </c>
      <c r="G431" s="261" t="s">
        <v>943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111">
        <v>0</v>
      </c>
      <c r="G432" s="261" t="s">
        <v>943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111">
        <v>0</v>
      </c>
      <c r="G433" s="261" t="s">
        <v>943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111">
        <v>0</v>
      </c>
      <c r="G434" s="261" t="s">
        <v>943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111">
        <v>0</v>
      </c>
      <c r="G435" s="261" t="s">
        <v>943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111">
        <v>0</v>
      </c>
      <c r="G436" s="261" t="s">
        <v>943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111">
        <v>0</v>
      </c>
      <c r="G437" s="261" t="s">
        <v>943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111">
        <v>0</v>
      </c>
      <c r="G438" s="261" t="s">
        <v>943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111">
        <v>0</v>
      </c>
      <c r="G439" s="261" t="s">
        <v>943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111">
        <v>0</v>
      </c>
      <c r="G440" s="261" t="s">
        <v>943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111">
        <v>0</v>
      </c>
      <c r="G441" s="261" t="s">
        <v>943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111">
        <v>0</v>
      </c>
      <c r="G442" s="262" t="s">
        <v>943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04">
        <v>0</v>
      </c>
      <c r="G443" s="263" t="s">
        <v>943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106">
        <v>0</v>
      </c>
      <c r="G444" s="264" t="s">
        <v>943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106">
        <v>0</v>
      </c>
      <c r="G445" s="264" t="s">
        <v>943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106">
        <v>0</v>
      </c>
      <c r="G446" s="264" t="s">
        <v>943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106">
        <v>0</v>
      </c>
      <c r="G447" s="264" t="s">
        <v>943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106">
        <v>0</v>
      </c>
      <c r="G448" s="264" t="s">
        <v>943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106">
        <v>0</v>
      </c>
      <c r="G449" s="264" t="s">
        <v>943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106">
        <v>0</v>
      </c>
      <c r="G450" s="264" t="s">
        <v>943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111">
        <v>0</v>
      </c>
      <c r="G451" s="265" t="s">
        <v>943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09" t="s">
        <v>842</v>
      </c>
      <c r="B455" s="409"/>
      <c r="C455" s="409"/>
      <c r="D455" s="409"/>
      <c r="E455" s="409"/>
      <c r="F455" s="409"/>
      <c r="G455" s="409"/>
      <c r="H455" s="409"/>
    </row>
    <row r="456" spans="1:8" ht="21.75" customHeight="1" x14ac:dyDescent="0.25">
      <c r="A456" s="409" t="s">
        <v>843</v>
      </c>
      <c r="B456" s="409"/>
      <c r="C456" s="409"/>
      <c r="D456" s="409"/>
      <c r="E456" s="409"/>
      <c r="F456" s="409"/>
      <c r="G456" s="409"/>
      <c r="H456" s="409"/>
    </row>
    <row r="457" spans="1:8" ht="21" customHeight="1" x14ac:dyDescent="0.25">
      <c r="A457" s="409" t="s">
        <v>844</v>
      </c>
      <c r="B457" s="409"/>
      <c r="C457" s="409"/>
      <c r="D457" s="409"/>
      <c r="E457" s="409"/>
      <c r="F457" s="409"/>
      <c r="G457" s="409"/>
      <c r="H457" s="409"/>
    </row>
    <row r="458" spans="1:8" ht="25.5" customHeight="1" x14ac:dyDescent="0.25">
      <c r="A458" s="407" t="s">
        <v>845</v>
      </c>
      <c r="B458" s="407"/>
      <c r="C458" s="407"/>
      <c r="D458" s="407"/>
      <c r="E458" s="407"/>
      <c r="F458" s="407"/>
      <c r="G458" s="407"/>
      <c r="H458" s="407"/>
    </row>
    <row r="459" spans="1:8" ht="49.5" customHeight="1" x14ac:dyDescent="0.25">
      <c r="A459" s="408" t="s">
        <v>846</v>
      </c>
      <c r="B459" s="408"/>
      <c r="C459" s="408"/>
      <c r="D459" s="408"/>
      <c r="E459" s="408"/>
      <c r="F459" s="408"/>
      <c r="G459" s="408"/>
      <c r="H459" s="408"/>
    </row>
    <row r="460" spans="1:8" ht="26.25" customHeight="1" x14ac:dyDescent="0.25">
      <c r="B460" s="36" t="s">
        <v>974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4:B14"/>
    <mergeCell ref="A15:B15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9"/>
  <sheetViews>
    <sheetView view="pageBreakPreview" zoomScale="90" zoomScaleSheetLayoutView="90" workbookViewId="0">
      <selection activeCell="D16" sqref="D16:M16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35" t="s">
        <v>926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144"/>
      <c r="Z4" s="144"/>
      <c r="AA4" s="144"/>
      <c r="AB4" s="144"/>
      <c r="AC4" s="144"/>
    </row>
    <row r="5" spans="1:30" s="32" customFormat="1" ht="18.75" customHeight="1" x14ac:dyDescent="0.3">
      <c r="A5" s="336" t="s">
        <v>991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36" t="s">
        <v>932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145"/>
      <c r="Z7" s="145"/>
      <c r="AA7" s="145"/>
      <c r="AB7" s="145"/>
      <c r="AC7" s="145"/>
    </row>
    <row r="8" spans="1:30" x14ac:dyDescent="0.25">
      <c r="A8" s="327" t="s">
        <v>68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37" t="s">
        <v>964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147"/>
      <c r="Z10" s="147"/>
      <c r="AA10" s="147"/>
      <c r="AB10" s="147"/>
      <c r="AC10" s="147"/>
    </row>
    <row r="11" spans="1:30" ht="18.75" x14ac:dyDescent="0.3">
      <c r="A11" s="325"/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AC11" s="31"/>
    </row>
    <row r="12" spans="1:30" ht="18.75" x14ac:dyDescent="0.25">
      <c r="A12" s="326" t="s">
        <v>949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186"/>
      <c r="Z12" s="186"/>
      <c r="AA12" s="186"/>
      <c r="AB12" s="148"/>
      <c r="AC12" s="148"/>
    </row>
    <row r="13" spans="1:30" x14ac:dyDescent="0.25">
      <c r="A13" s="327" t="s">
        <v>168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3"/>
      <c r="Z13" s="33"/>
      <c r="AA13" s="33"/>
      <c r="AB13" s="33"/>
      <c r="AC13" s="33"/>
    </row>
    <row r="14" spans="1:30" x14ac:dyDescent="0.25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</row>
    <row r="15" spans="1:30" ht="30.75" customHeight="1" x14ac:dyDescent="0.25">
      <c r="A15" s="329" t="s">
        <v>63</v>
      </c>
      <c r="B15" s="329" t="s">
        <v>18</v>
      </c>
      <c r="C15" s="317" t="s">
        <v>5</v>
      </c>
      <c r="D15" s="329" t="s">
        <v>922</v>
      </c>
      <c r="E15" s="329"/>
      <c r="F15" s="329"/>
      <c r="G15" s="329"/>
      <c r="H15" s="329"/>
      <c r="I15" s="329"/>
      <c r="J15" s="329"/>
      <c r="K15" s="329"/>
      <c r="L15" s="329"/>
      <c r="M15" s="329"/>
      <c r="N15" s="329" t="s">
        <v>851</v>
      </c>
      <c r="O15" s="329"/>
      <c r="P15" s="329"/>
      <c r="Q15" s="329"/>
      <c r="R15" s="329"/>
      <c r="S15" s="329"/>
      <c r="T15" s="329"/>
      <c r="U15" s="329"/>
      <c r="V15" s="329"/>
      <c r="W15" s="329"/>
      <c r="X15" s="329" t="s">
        <v>7</v>
      </c>
    </row>
    <row r="16" spans="1:30" ht="30.75" customHeight="1" x14ac:dyDescent="0.25">
      <c r="A16" s="329"/>
      <c r="B16" s="329"/>
      <c r="C16" s="318"/>
      <c r="D16" s="329" t="s">
        <v>975</v>
      </c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</row>
    <row r="17" spans="1:24" ht="42.75" customHeight="1" x14ac:dyDescent="0.25">
      <c r="A17" s="329"/>
      <c r="B17" s="329"/>
      <c r="C17" s="318"/>
      <c r="D17" s="329" t="s">
        <v>9</v>
      </c>
      <c r="E17" s="329"/>
      <c r="F17" s="329"/>
      <c r="G17" s="329"/>
      <c r="H17" s="329"/>
      <c r="I17" s="329" t="s">
        <v>10</v>
      </c>
      <c r="J17" s="329"/>
      <c r="K17" s="329"/>
      <c r="L17" s="329"/>
      <c r="M17" s="329"/>
      <c r="N17" s="330" t="s">
        <v>26</v>
      </c>
      <c r="O17" s="330"/>
      <c r="P17" s="330" t="s">
        <v>14</v>
      </c>
      <c r="Q17" s="330"/>
      <c r="R17" s="341" t="s">
        <v>61</v>
      </c>
      <c r="S17" s="341"/>
      <c r="T17" s="330" t="s">
        <v>64</v>
      </c>
      <c r="U17" s="330"/>
      <c r="V17" s="330" t="s">
        <v>15</v>
      </c>
      <c r="W17" s="330"/>
      <c r="X17" s="329"/>
    </row>
    <row r="18" spans="1:24" ht="143.25" customHeight="1" x14ac:dyDescent="0.25">
      <c r="A18" s="329"/>
      <c r="B18" s="329"/>
      <c r="C18" s="318"/>
      <c r="D18" s="331" t="s">
        <v>26</v>
      </c>
      <c r="E18" s="331" t="s">
        <v>14</v>
      </c>
      <c r="F18" s="333" t="s">
        <v>61</v>
      </c>
      <c r="G18" s="331" t="s">
        <v>64</v>
      </c>
      <c r="H18" s="331" t="s">
        <v>15</v>
      </c>
      <c r="I18" s="331" t="s">
        <v>16</v>
      </c>
      <c r="J18" s="331" t="s">
        <v>14</v>
      </c>
      <c r="K18" s="333" t="s">
        <v>61</v>
      </c>
      <c r="L18" s="331" t="s">
        <v>64</v>
      </c>
      <c r="M18" s="331" t="s">
        <v>15</v>
      </c>
      <c r="N18" s="330"/>
      <c r="O18" s="330"/>
      <c r="P18" s="330"/>
      <c r="Q18" s="330"/>
      <c r="R18" s="341"/>
      <c r="S18" s="341"/>
      <c r="T18" s="330"/>
      <c r="U18" s="330"/>
      <c r="V18" s="330"/>
      <c r="W18" s="330"/>
      <c r="X18" s="329"/>
    </row>
    <row r="19" spans="1:24" ht="47.25" x14ac:dyDescent="0.25">
      <c r="A19" s="329"/>
      <c r="B19" s="329"/>
      <c r="C19" s="319"/>
      <c r="D19" s="332"/>
      <c r="E19" s="332"/>
      <c r="F19" s="334"/>
      <c r="G19" s="332"/>
      <c r="H19" s="332"/>
      <c r="I19" s="332"/>
      <c r="J19" s="332"/>
      <c r="K19" s="334"/>
      <c r="L19" s="332"/>
      <c r="M19" s="332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29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71" t="s">
        <v>944</v>
      </c>
      <c r="D21" s="270">
        <f>D22</f>
        <v>6.3169999999999993</v>
      </c>
      <c r="E21" s="205">
        <v>0</v>
      </c>
      <c r="F21" s="205">
        <v>0</v>
      </c>
      <c r="G21" s="292">
        <f>G22</f>
        <v>6.3169999999999993</v>
      </c>
      <c r="H21" s="205">
        <v>0</v>
      </c>
      <c r="I21" s="303">
        <v>0</v>
      </c>
      <c r="J21" s="270">
        <v>0</v>
      </c>
      <c r="K21" s="270">
        <v>0</v>
      </c>
      <c r="L21" s="303">
        <v>0</v>
      </c>
      <c r="M21" s="270">
        <v>0</v>
      </c>
      <c r="N21" s="270">
        <f>D21-I21</f>
        <v>6.3169999999999993</v>
      </c>
      <c r="O21" s="310">
        <v>100</v>
      </c>
      <c r="P21" s="270">
        <v>0</v>
      </c>
      <c r="Q21" s="270">
        <v>0</v>
      </c>
      <c r="R21" s="270">
        <v>0</v>
      </c>
      <c r="S21" s="270">
        <v>0</v>
      </c>
      <c r="T21" s="270">
        <f>G21-L21</f>
        <v>6.3169999999999993</v>
      </c>
      <c r="U21" s="270">
        <v>100</v>
      </c>
      <c r="V21" s="270">
        <v>0</v>
      </c>
      <c r="W21" s="205">
        <v>0</v>
      </c>
      <c r="X21" s="205" t="s">
        <v>987</v>
      </c>
    </row>
    <row r="22" spans="1:24" ht="49.5" customHeight="1" x14ac:dyDescent="0.25">
      <c r="A22" s="205"/>
      <c r="B22" s="210" t="s">
        <v>929</v>
      </c>
      <c r="C22" s="271" t="s">
        <v>944</v>
      </c>
      <c r="D22" s="270">
        <f>D23+D24+D25+D26</f>
        <v>6.3169999999999993</v>
      </c>
      <c r="E22" s="213">
        <v>0</v>
      </c>
      <c r="F22" s="213">
        <v>0</v>
      </c>
      <c r="G22" s="303">
        <f>G23+G24+G25+G26</f>
        <v>6.3169999999999993</v>
      </c>
      <c r="H22" s="213">
        <v>0</v>
      </c>
      <c r="I22" s="303">
        <v>0</v>
      </c>
      <c r="J22" s="270">
        <v>0</v>
      </c>
      <c r="K22" s="270">
        <v>0</v>
      </c>
      <c r="L22" s="303">
        <v>0</v>
      </c>
      <c r="M22" s="270">
        <v>0</v>
      </c>
      <c r="N22" s="305">
        <f t="shared" ref="N22:N27" si="2">D22-I22</f>
        <v>6.3169999999999993</v>
      </c>
      <c r="O22" s="270">
        <v>100</v>
      </c>
      <c r="P22" s="270">
        <v>0</v>
      </c>
      <c r="Q22" s="270">
        <v>0</v>
      </c>
      <c r="R22" s="270">
        <v>0</v>
      </c>
      <c r="S22" s="270">
        <v>0</v>
      </c>
      <c r="T22" s="305">
        <f t="shared" ref="T22:T27" si="3">G22-L22</f>
        <v>6.3169999999999993</v>
      </c>
      <c r="U22" s="305">
        <v>100</v>
      </c>
      <c r="V22" s="270">
        <v>0</v>
      </c>
      <c r="W22" s="213">
        <v>0</v>
      </c>
      <c r="X22" s="305" t="s">
        <v>987</v>
      </c>
    </row>
    <row r="23" spans="1:24" ht="62.25" customHeight="1" x14ac:dyDescent="0.25">
      <c r="A23" s="273" t="s">
        <v>192</v>
      </c>
      <c r="B23" s="211" t="s">
        <v>979</v>
      </c>
      <c r="C23" s="302" t="s">
        <v>980</v>
      </c>
      <c r="D23" s="307">
        <v>1.36</v>
      </c>
      <c r="E23" s="213">
        <v>0</v>
      </c>
      <c r="F23" s="213">
        <v>0</v>
      </c>
      <c r="G23" s="307">
        <v>1.36</v>
      </c>
      <c r="H23" s="213">
        <v>0</v>
      </c>
      <c r="I23" s="303">
        <v>0</v>
      </c>
      <c r="J23" s="270">
        <v>0</v>
      </c>
      <c r="K23" s="270">
        <v>0</v>
      </c>
      <c r="L23" s="303">
        <v>0</v>
      </c>
      <c r="M23" s="270">
        <v>0</v>
      </c>
      <c r="N23" s="305">
        <f t="shared" si="2"/>
        <v>1.36</v>
      </c>
      <c r="O23" s="305">
        <v>100</v>
      </c>
      <c r="P23" s="270">
        <v>0</v>
      </c>
      <c r="Q23" s="270">
        <v>0</v>
      </c>
      <c r="R23" s="270">
        <v>0</v>
      </c>
      <c r="S23" s="270">
        <v>0</v>
      </c>
      <c r="T23" s="305">
        <f t="shared" si="3"/>
        <v>1.36</v>
      </c>
      <c r="U23" s="305">
        <v>100</v>
      </c>
      <c r="V23" s="270">
        <v>0</v>
      </c>
      <c r="W23" s="213">
        <v>0</v>
      </c>
      <c r="X23" s="305" t="s">
        <v>987</v>
      </c>
    </row>
    <row r="24" spans="1:24" ht="99" customHeight="1" x14ac:dyDescent="0.25">
      <c r="A24" s="272" t="s">
        <v>950</v>
      </c>
      <c r="B24" s="211" t="s">
        <v>981</v>
      </c>
      <c r="C24" s="302" t="s">
        <v>982</v>
      </c>
      <c r="D24" s="305">
        <v>3.0329999999999999</v>
      </c>
      <c r="E24" s="270">
        <v>0</v>
      </c>
      <c r="F24" s="270">
        <v>0</v>
      </c>
      <c r="G24" s="305">
        <v>3.0329999999999999</v>
      </c>
      <c r="H24" s="270">
        <v>0</v>
      </c>
      <c r="I24" s="303">
        <v>0</v>
      </c>
      <c r="J24" s="270">
        <v>0</v>
      </c>
      <c r="K24" s="270">
        <v>0</v>
      </c>
      <c r="L24" s="303">
        <v>0</v>
      </c>
      <c r="M24" s="270">
        <v>0</v>
      </c>
      <c r="N24" s="305">
        <f t="shared" si="2"/>
        <v>3.0329999999999999</v>
      </c>
      <c r="O24" s="305">
        <v>100</v>
      </c>
      <c r="P24" s="270">
        <v>0</v>
      </c>
      <c r="Q24" s="270">
        <v>0</v>
      </c>
      <c r="R24" s="270">
        <v>0</v>
      </c>
      <c r="S24" s="270">
        <v>0</v>
      </c>
      <c r="T24" s="305">
        <f t="shared" si="3"/>
        <v>3.0329999999999999</v>
      </c>
      <c r="U24" s="305">
        <v>100</v>
      </c>
      <c r="V24" s="270">
        <v>0</v>
      </c>
      <c r="W24" s="270">
        <v>0</v>
      </c>
      <c r="X24" s="305" t="s">
        <v>987</v>
      </c>
    </row>
    <row r="25" spans="1:24" ht="49.5" customHeight="1" x14ac:dyDescent="0.25">
      <c r="A25" s="272" t="s">
        <v>951</v>
      </c>
      <c r="B25" s="211" t="s">
        <v>985</v>
      </c>
      <c r="C25" s="302" t="s">
        <v>986</v>
      </c>
      <c r="D25" s="305">
        <v>1.292</v>
      </c>
      <c r="E25" s="270">
        <v>0</v>
      </c>
      <c r="F25" s="270">
        <v>0</v>
      </c>
      <c r="G25" s="305">
        <v>1.292</v>
      </c>
      <c r="H25" s="270">
        <v>0</v>
      </c>
      <c r="I25" s="303">
        <v>0</v>
      </c>
      <c r="J25" s="270">
        <v>0</v>
      </c>
      <c r="K25" s="270">
        <v>0</v>
      </c>
      <c r="L25" s="303">
        <v>0</v>
      </c>
      <c r="M25" s="270">
        <v>0</v>
      </c>
      <c r="N25" s="305">
        <f t="shared" si="2"/>
        <v>1.292</v>
      </c>
      <c r="O25" s="305">
        <v>100</v>
      </c>
      <c r="P25" s="270">
        <v>0</v>
      </c>
      <c r="Q25" s="270">
        <v>0</v>
      </c>
      <c r="R25" s="270">
        <v>0</v>
      </c>
      <c r="S25" s="270">
        <v>0</v>
      </c>
      <c r="T25" s="305">
        <f t="shared" si="3"/>
        <v>1.292</v>
      </c>
      <c r="U25" s="305">
        <v>100</v>
      </c>
      <c r="V25" s="270">
        <v>0</v>
      </c>
      <c r="W25" s="270">
        <v>0</v>
      </c>
      <c r="X25" s="305" t="s">
        <v>987</v>
      </c>
    </row>
    <row r="26" spans="1:24" ht="61.5" customHeight="1" x14ac:dyDescent="0.25">
      <c r="A26" s="272" t="s">
        <v>952</v>
      </c>
      <c r="B26" s="211" t="s">
        <v>983</v>
      </c>
      <c r="C26" s="302" t="s">
        <v>984</v>
      </c>
      <c r="D26" s="305">
        <v>0.63200000000000001</v>
      </c>
      <c r="E26" s="270">
        <v>0</v>
      </c>
      <c r="F26" s="270">
        <v>0</v>
      </c>
      <c r="G26" s="305">
        <v>0.63200000000000001</v>
      </c>
      <c r="H26" s="270">
        <v>0</v>
      </c>
      <c r="I26" s="303">
        <v>0</v>
      </c>
      <c r="J26" s="270">
        <v>0</v>
      </c>
      <c r="K26" s="270">
        <v>0</v>
      </c>
      <c r="L26" s="303">
        <v>0</v>
      </c>
      <c r="M26" s="270">
        <v>0</v>
      </c>
      <c r="N26" s="305">
        <f t="shared" si="2"/>
        <v>0.63200000000000001</v>
      </c>
      <c r="O26" s="305">
        <v>100</v>
      </c>
      <c r="P26" s="270">
        <v>0</v>
      </c>
      <c r="Q26" s="270">
        <v>0</v>
      </c>
      <c r="R26" s="270">
        <v>0</v>
      </c>
      <c r="S26" s="270">
        <v>0</v>
      </c>
      <c r="T26" s="305">
        <f t="shared" si="3"/>
        <v>0.63200000000000001</v>
      </c>
      <c r="U26" s="305">
        <v>100</v>
      </c>
      <c r="V26" s="270">
        <v>0</v>
      </c>
      <c r="W26" s="270">
        <v>0</v>
      </c>
      <c r="X26" s="305" t="s">
        <v>987</v>
      </c>
    </row>
    <row r="27" spans="1:24" ht="52.5" customHeight="1" x14ac:dyDescent="0.25">
      <c r="A27" s="338" t="s">
        <v>166</v>
      </c>
      <c r="B27" s="339"/>
      <c r="C27" s="340"/>
      <c r="D27" s="270">
        <f>D22</f>
        <v>6.3169999999999993</v>
      </c>
      <c r="E27" s="270">
        <v>0</v>
      </c>
      <c r="F27" s="270">
        <v>0</v>
      </c>
      <c r="G27" s="292">
        <f>G22</f>
        <v>6.3169999999999993</v>
      </c>
      <c r="H27" s="270">
        <v>0</v>
      </c>
      <c r="I27" s="303">
        <v>0</v>
      </c>
      <c r="J27" s="270">
        <v>0</v>
      </c>
      <c r="K27" s="270">
        <v>0</v>
      </c>
      <c r="L27" s="303">
        <v>0</v>
      </c>
      <c r="M27" s="270">
        <v>0</v>
      </c>
      <c r="N27" s="305">
        <f t="shared" si="2"/>
        <v>6.3169999999999993</v>
      </c>
      <c r="O27" s="305">
        <v>100</v>
      </c>
      <c r="P27" s="270">
        <v>0</v>
      </c>
      <c r="Q27" s="270">
        <v>0</v>
      </c>
      <c r="R27" s="270">
        <v>0</v>
      </c>
      <c r="S27" s="270">
        <v>0</v>
      </c>
      <c r="T27" s="305">
        <f t="shared" si="3"/>
        <v>6.3169999999999993</v>
      </c>
      <c r="U27" s="305">
        <v>100</v>
      </c>
      <c r="V27" s="270">
        <v>0</v>
      </c>
      <c r="W27" s="270">
        <v>0</v>
      </c>
      <c r="X27" s="305" t="s">
        <v>987</v>
      </c>
    </row>
    <row r="29" spans="1:24" x14ac:dyDescent="0.25">
      <c r="D29" s="27" t="s">
        <v>946</v>
      </c>
      <c r="H29" s="27" t="s">
        <v>973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7:C27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8"/>
  <sheetViews>
    <sheetView view="pageBreakPreview" zoomScale="80" zoomScaleSheetLayoutView="80" workbookViewId="0">
      <selection activeCell="A10" sqref="A10:V10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2.7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35" t="s">
        <v>896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144"/>
      <c r="X4" s="144"/>
      <c r="Y4" s="144"/>
      <c r="Z4" s="144"/>
      <c r="AA4" s="144"/>
    </row>
    <row r="5" spans="1:28" s="32" customFormat="1" ht="18.75" customHeight="1" x14ac:dyDescent="0.3">
      <c r="A5" s="336" t="s">
        <v>992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36" t="s">
        <v>933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145"/>
      <c r="X7" s="145"/>
      <c r="Y7" s="145"/>
      <c r="Z7" s="145"/>
      <c r="AA7" s="145"/>
    </row>
    <row r="8" spans="1:28" x14ac:dyDescent="0.25">
      <c r="A8" s="327" t="s">
        <v>76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37" t="s">
        <v>965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26" t="s">
        <v>953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186"/>
      <c r="X12" s="186"/>
      <c r="Y12" s="186"/>
      <c r="Z12" s="148"/>
      <c r="AA12" s="148"/>
    </row>
    <row r="13" spans="1:28" x14ac:dyDescent="0.25">
      <c r="A13" s="327" t="s">
        <v>66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3"/>
      <c r="X13" s="33"/>
      <c r="Y13" s="33"/>
      <c r="Z13" s="33"/>
      <c r="AA13" s="33"/>
    </row>
    <row r="14" spans="1:28" ht="26.25" customHeight="1" x14ac:dyDescent="0.25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187"/>
      <c r="X14" s="187"/>
      <c r="Y14" s="187"/>
      <c r="Z14" s="187"/>
    </row>
    <row r="15" spans="1:28" ht="130.5" customHeight="1" x14ac:dyDescent="0.25">
      <c r="A15" s="317" t="s">
        <v>63</v>
      </c>
      <c r="B15" s="329" t="s">
        <v>18</v>
      </c>
      <c r="C15" s="329" t="s">
        <v>5</v>
      </c>
      <c r="D15" s="317" t="s">
        <v>914</v>
      </c>
      <c r="E15" s="317" t="s">
        <v>976</v>
      </c>
      <c r="F15" s="329" t="s">
        <v>977</v>
      </c>
      <c r="G15" s="329"/>
      <c r="H15" s="338" t="s">
        <v>923</v>
      </c>
      <c r="I15" s="339"/>
      <c r="J15" s="339"/>
      <c r="K15" s="339"/>
      <c r="L15" s="339"/>
      <c r="M15" s="339"/>
      <c r="N15" s="339"/>
      <c r="O15" s="339"/>
      <c r="P15" s="339"/>
      <c r="Q15" s="340"/>
      <c r="R15" s="329" t="s">
        <v>924</v>
      </c>
      <c r="S15" s="329"/>
      <c r="T15" s="342" t="s">
        <v>852</v>
      </c>
      <c r="U15" s="343"/>
      <c r="V15" s="317" t="s">
        <v>7</v>
      </c>
    </row>
    <row r="16" spans="1:28" ht="35.25" customHeight="1" x14ac:dyDescent="0.25">
      <c r="A16" s="318"/>
      <c r="B16" s="329"/>
      <c r="C16" s="329"/>
      <c r="D16" s="318"/>
      <c r="E16" s="318"/>
      <c r="F16" s="330" t="s">
        <v>4</v>
      </c>
      <c r="G16" s="330" t="s">
        <v>13</v>
      </c>
      <c r="H16" s="329" t="s">
        <v>12</v>
      </c>
      <c r="I16" s="329"/>
      <c r="J16" s="329" t="s">
        <v>72</v>
      </c>
      <c r="K16" s="329"/>
      <c r="L16" s="329" t="s">
        <v>73</v>
      </c>
      <c r="M16" s="329"/>
      <c r="N16" s="342" t="s">
        <v>74</v>
      </c>
      <c r="O16" s="343"/>
      <c r="P16" s="342" t="s">
        <v>75</v>
      </c>
      <c r="Q16" s="343"/>
      <c r="R16" s="330" t="s">
        <v>4</v>
      </c>
      <c r="S16" s="330" t="s">
        <v>13</v>
      </c>
      <c r="T16" s="346"/>
      <c r="U16" s="347"/>
      <c r="V16" s="318"/>
    </row>
    <row r="17" spans="1:22" ht="35.25" customHeight="1" x14ac:dyDescent="0.25">
      <c r="A17" s="318"/>
      <c r="B17" s="329"/>
      <c r="C17" s="329"/>
      <c r="D17" s="318"/>
      <c r="E17" s="318"/>
      <c r="F17" s="330"/>
      <c r="G17" s="330"/>
      <c r="H17" s="329"/>
      <c r="I17" s="329"/>
      <c r="J17" s="329"/>
      <c r="K17" s="329"/>
      <c r="L17" s="329"/>
      <c r="M17" s="329"/>
      <c r="N17" s="344"/>
      <c r="O17" s="345"/>
      <c r="P17" s="344"/>
      <c r="Q17" s="345"/>
      <c r="R17" s="330"/>
      <c r="S17" s="330"/>
      <c r="T17" s="344"/>
      <c r="U17" s="345"/>
      <c r="V17" s="318"/>
    </row>
    <row r="18" spans="1:22" ht="65.25" customHeight="1" x14ac:dyDescent="0.25">
      <c r="A18" s="319"/>
      <c r="B18" s="329"/>
      <c r="C18" s="329"/>
      <c r="D18" s="319"/>
      <c r="E18" s="319"/>
      <c r="F18" s="330"/>
      <c r="G18" s="330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30"/>
      <c r="S18" s="330"/>
      <c r="T18" s="168" t="s">
        <v>917</v>
      </c>
      <c r="U18" s="149" t="s">
        <v>8</v>
      </c>
      <c r="V18" s="319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944</v>
      </c>
      <c r="D20" s="274">
        <f>D21</f>
        <v>5.2649999999999997</v>
      </c>
      <c r="E20" s="274">
        <v>0</v>
      </c>
      <c r="F20" s="274">
        <f>F21</f>
        <v>5.2649999999999997</v>
      </c>
      <c r="G20" s="274">
        <f>G21</f>
        <v>5.2649999999999997</v>
      </c>
      <c r="H20" s="292">
        <f>H21</f>
        <v>5.2649999999999997</v>
      </c>
      <c r="I20" s="274">
        <v>0</v>
      </c>
      <c r="J20" s="274">
        <v>0</v>
      </c>
      <c r="K20" s="274">
        <v>0</v>
      </c>
      <c r="L20" s="274">
        <v>0</v>
      </c>
      <c r="M20" s="305">
        <v>0</v>
      </c>
      <c r="N20" s="274">
        <f>N21</f>
        <v>5.2649999999999997</v>
      </c>
      <c r="O20" s="274">
        <v>0</v>
      </c>
      <c r="P20" s="274">
        <v>0</v>
      </c>
      <c r="Q20" s="274">
        <v>0</v>
      </c>
      <c r="R20" s="292">
        <f>R21</f>
        <v>5.2649999999999997</v>
      </c>
      <c r="S20" s="292">
        <f>S21</f>
        <v>5.2649999999999997</v>
      </c>
      <c r="T20" s="274">
        <v>0</v>
      </c>
      <c r="U20" s="274">
        <v>0</v>
      </c>
      <c r="V20" s="212"/>
    </row>
    <row r="21" spans="1:22" ht="87.75" customHeight="1" x14ac:dyDescent="0.25">
      <c r="A21" s="205"/>
      <c r="B21" s="210" t="s">
        <v>929</v>
      </c>
      <c r="C21" s="236" t="s">
        <v>944</v>
      </c>
      <c r="D21" s="274">
        <f>D22+D23+D24+D25</f>
        <v>5.2649999999999997</v>
      </c>
      <c r="E21" s="274">
        <v>0</v>
      </c>
      <c r="F21" s="305">
        <f>F22+F23+F24+F25</f>
        <v>5.2649999999999997</v>
      </c>
      <c r="G21" s="305">
        <f>G22+G23+G24+G25</f>
        <v>5.2649999999999997</v>
      </c>
      <c r="H21" s="305">
        <f>H22+H23+H24+H25</f>
        <v>5.2649999999999997</v>
      </c>
      <c r="I21" s="274">
        <v>0</v>
      </c>
      <c r="J21" s="274">
        <v>0</v>
      </c>
      <c r="K21" s="274">
        <v>0</v>
      </c>
      <c r="L21" s="274">
        <v>0</v>
      </c>
      <c r="M21" s="305">
        <v>0</v>
      </c>
      <c r="N21" s="305">
        <f>N22+N23+N24+N25</f>
        <v>5.2649999999999997</v>
      </c>
      <c r="O21" s="274">
        <v>0</v>
      </c>
      <c r="P21" s="274">
        <v>0</v>
      </c>
      <c r="Q21" s="274">
        <v>0</v>
      </c>
      <c r="R21" s="305">
        <f>R22+R23+R24+R25</f>
        <v>5.2649999999999997</v>
      </c>
      <c r="S21" s="305">
        <f>S22+S23+S24+S25</f>
        <v>5.2649999999999997</v>
      </c>
      <c r="T21" s="274">
        <v>0</v>
      </c>
      <c r="U21" s="274">
        <v>0</v>
      </c>
      <c r="V21" s="212"/>
    </row>
    <row r="22" spans="1:22" ht="87.75" customHeight="1" x14ac:dyDescent="0.25">
      <c r="A22" s="273" t="s">
        <v>192</v>
      </c>
      <c r="B22" s="211" t="s">
        <v>979</v>
      </c>
      <c r="C22" s="304" t="s">
        <v>980</v>
      </c>
      <c r="D22" s="274">
        <v>1.133</v>
      </c>
      <c r="E22" s="274">
        <v>0</v>
      </c>
      <c r="F22" s="305">
        <v>1.133</v>
      </c>
      <c r="G22" s="305">
        <v>1.133</v>
      </c>
      <c r="H22" s="305">
        <v>1.133</v>
      </c>
      <c r="I22" s="274">
        <v>0</v>
      </c>
      <c r="J22" s="274">
        <v>0</v>
      </c>
      <c r="K22" s="274">
        <v>0</v>
      </c>
      <c r="L22" s="274">
        <v>0</v>
      </c>
      <c r="M22" s="274">
        <v>0</v>
      </c>
      <c r="N22" s="305">
        <v>1.133</v>
      </c>
      <c r="O22" s="274">
        <v>0</v>
      </c>
      <c r="P22" s="274">
        <v>0</v>
      </c>
      <c r="Q22" s="274">
        <v>0</v>
      </c>
      <c r="R22" s="305">
        <v>1.133</v>
      </c>
      <c r="S22" s="305">
        <v>1.133</v>
      </c>
      <c r="T22" s="274">
        <v>0</v>
      </c>
      <c r="U22" s="274">
        <v>0</v>
      </c>
      <c r="V22" s="273"/>
    </row>
    <row r="23" spans="1:22" ht="124.5" customHeight="1" x14ac:dyDescent="0.25">
      <c r="A23" s="272" t="s">
        <v>950</v>
      </c>
      <c r="B23" s="211" t="s">
        <v>981</v>
      </c>
      <c r="C23" s="304" t="s">
        <v>982</v>
      </c>
      <c r="D23" s="274">
        <v>2.528</v>
      </c>
      <c r="E23" s="274">
        <v>0</v>
      </c>
      <c r="F23" s="305">
        <v>2.528</v>
      </c>
      <c r="G23" s="305">
        <v>2.528</v>
      </c>
      <c r="H23" s="305">
        <v>2.528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  <c r="N23" s="305">
        <v>2.528</v>
      </c>
      <c r="O23" s="274">
        <v>0</v>
      </c>
      <c r="P23" s="274">
        <v>0</v>
      </c>
      <c r="Q23" s="274">
        <v>0</v>
      </c>
      <c r="R23" s="305">
        <v>2.528</v>
      </c>
      <c r="S23" s="305">
        <v>2.528</v>
      </c>
      <c r="T23" s="274">
        <v>0</v>
      </c>
      <c r="U23" s="274">
        <v>0</v>
      </c>
      <c r="V23" s="273"/>
    </row>
    <row r="24" spans="1:22" ht="87.75" customHeight="1" x14ac:dyDescent="0.25">
      <c r="A24" s="272" t="s">
        <v>951</v>
      </c>
      <c r="B24" s="211" t="s">
        <v>985</v>
      </c>
      <c r="C24" s="304" t="s">
        <v>986</v>
      </c>
      <c r="D24" s="274">
        <v>1.077</v>
      </c>
      <c r="E24" s="274">
        <v>0</v>
      </c>
      <c r="F24" s="305">
        <v>1.077</v>
      </c>
      <c r="G24" s="305">
        <v>1.077</v>
      </c>
      <c r="H24" s="305">
        <v>1.077</v>
      </c>
      <c r="I24" s="274">
        <v>0</v>
      </c>
      <c r="J24" s="274">
        <v>0</v>
      </c>
      <c r="K24" s="274">
        <v>0</v>
      </c>
      <c r="L24" s="274">
        <v>0</v>
      </c>
      <c r="M24" s="274">
        <v>0</v>
      </c>
      <c r="N24" s="305">
        <v>1.077</v>
      </c>
      <c r="O24" s="274">
        <v>0</v>
      </c>
      <c r="P24" s="274">
        <v>0</v>
      </c>
      <c r="Q24" s="274">
        <v>0</v>
      </c>
      <c r="R24" s="305">
        <v>1.077</v>
      </c>
      <c r="S24" s="305">
        <v>1.077</v>
      </c>
      <c r="T24" s="274">
        <v>0</v>
      </c>
      <c r="U24" s="274">
        <v>0</v>
      </c>
      <c r="V24" s="273"/>
    </row>
    <row r="25" spans="1:22" ht="87.75" customHeight="1" x14ac:dyDescent="0.25">
      <c r="A25" s="272" t="s">
        <v>952</v>
      </c>
      <c r="B25" s="211" t="s">
        <v>983</v>
      </c>
      <c r="C25" s="304" t="s">
        <v>984</v>
      </c>
      <c r="D25" s="274">
        <v>0.52700000000000002</v>
      </c>
      <c r="E25" s="274">
        <v>0</v>
      </c>
      <c r="F25" s="305">
        <v>0.52700000000000002</v>
      </c>
      <c r="G25" s="305">
        <v>0.52700000000000002</v>
      </c>
      <c r="H25" s="305">
        <v>0.52700000000000002</v>
      </c>
      <c r="I25" s="274">
        <v>0</v>
      </c>
      <c r="J25" s="274">
        <v>0</v>
      </c>
      <c r="K25" s="274">
        <v>0</v>
      </c>
      <c r="L25" s="274">
        <v>0</v>
      </c>
      <c r="M25" s="305">
        <v>0</v>
      </c>
      <c r="N25" s="305">
        <v>0.52700000000000002</v>
      </c>
      <c r="O25" s="274">
        <v>0</v>
      </c>
      <c r="P25" s="274">
        <v>0</v>
      </c>
      <c r="Q25" s="274">
        <v>0</v>
      </c>
      <c r="R25" s="305">
        <v>0.52700000000000002</v>
      </c>
      <c r="S25" s="305">
        <v>0.52700000000000002</v>
      </c>
      <c r="T25" s="274">
        <v>0</v>
      </c>
      <c r="U25" s="274">
        <v>0</v>
      </c>
      <c r="V25" s="273"/>
    </row>
    <row r="26" spans="1:22" x14ac:dyDescent="0.25">
      <c r="A26" s="338" t="s">
        <v>166</v>
      </c>
      <c r="B26" s="339"/>
      <c r="C26" s="340"/>
      <c r="D26" s="307">
        <f>D22+D23+D24+D25</f>
        <v>5.2649999999999997</v>
      </c>
      <c r="E26" s="274">
        <v>0</v>
      </c>
      <c r="F26" s="305">
        <f>F22+F23+F24+F25</f>
        <v>5.2649999999999997</v>
      </c>
      <c r="G26" s="305">
        <f>G22+G23+G24+G25</f>
        <v>5.2649999999999997</v>
      </c>
      <c r="H26" s="305">
        <f>H22+H23+H24+H25</f>
        <v>5.2649999999999997</v>
      </c>
      <c r="I26" s="274">
        <v>0</v>
      </c>
      <c r="J26" s="274">
        <v>0</v>
      </c>
      <c r="K26" s="274">
        <v>0</v>
      </c>
      <c r="L26" s="274">
        <v>0</v>
      </c>
      <c r="M26" s="305">
        <f>M22+M23+M24+M25</f>
        <v>0</v>
      </c>
      <c r="N26" s="305">
        <f>N22+N23+N24+N25</f>
        <v>5.2649999999999997</v>
      </c>
      <c r="O26" s="274">
        <v>0</v>
      </c>
      <c r="P26" s="274">
        <v>0</v>
      </c>
      <c r="Q26" s="274">
        <v>0</v>
      </c>
      <c r="R26" s="305">
        <f>R22+R23+R24+R25</f>
        <v>5.2649999999999997</v>
      </c>
      <c r="S26" s="305">
        <f>S22+S23+S24+S25</f>
        <v>5.2649999999999997</v>
      </c>
      <c r="T26" s="274">
        <v>0</v>
      </c>
      <c r="U26" s="274">
        <v>0</v>
      </c>
      <c r="V26" s="212"/>
    </row>
    <row r="27" spans="1:22" x14ac:dyDescent="0.25">
      <c r="R27" s="257"/>
      <c r="S27" s="257"/>
    </row>
    <row r="28" spans="1:22" x14ac:dyDescent="0.25">
      <c r="F28" s="27" t="s">
        <v>946</v>
      </c>
      <c r="L28" s="27" t="s">
        <v>973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2"/>
  <sheetViews>
    <sheetView view="pageBreakPreview" zoomScale="70" zoomScaleNormal="60" zoomScaleSheetLayoutView="70" workbookViewId="0">
      <selection activeCell="P9" sqref="P9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4.37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35" t="s">
        <v>897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</row>
    <row r="5" spans="1:80" s="32" customFormat="1" ht="18.75" customHeight="1" x14ac:dyDescent="0.3">
      <c r="A5" s="336" t="s">
        <v>993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36" t="s">
        <v>934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</row>
    <row r="8" spans="1:80" x14ac:dyDescent="0.25">
      <c r="A8" s="327" t="s">
        <v>70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37" t="s">
        <v>966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</row>
    <row r="11" spans="1:80" ht="18.75" x14ac:dyDescent="0.3">
      <c r="AA11" s="31"/>
    </row>
    <row r="12" spans="1:80" ht="18.75" x14ac:dyDescent="0.25">
      <c r="A12" s="326" t="s">
        <v>954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</row>
    <row r="13" spans="1:80" x14ac:dyDescent="0.25">
      <c r="A13" s="327" t="s">
        <v>69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58" t="s">
        <v>63</v>
      </c>
      <c r="B15" s="352" t="s">
        <v>21</v>
      </c>
      <c r="C15" s="352" t="s">
        <v>5</v>
      </c>
      <c r="D15" s="358" t="s">
        <v>916</v>
      </c>
      <c r="E15" s="353" t="s">
        <v>988</v>
      </c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4"/>
      <c r="BR15" s="354"/>
      <c r="BS15" s="354"/>
      <c r="BT15" s="354"/>
      <c r="BU15" s="354"/>
      <c r="BV15" s="361"/>
      <c r="BW15" s="342" t="s">
        <v>853</v>
      </c>
      <c r="BX15" s="355"/>
      <c r="BY15" s="355"/>
      <c r="BZ15" s="343"/>
      <c r="CA15" s="352" t="s">
        <v>7</v>
      </c>
    </row>
    <row r="16" spans="1:80" ht="49.5" customHeight="1" x14ac:dyDescent="0.25">
      <c r="A16" s="359"/>
      <c r="B16" s="352"/>
      <c r="C16" s="352"/>
      <c r="D16" s="359"/>
      <c r="E16" s="353" t="s">
        <v>9</v>
      </c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61"/>
      <c r="AN16" s="353" t="s">
        <v>10</v>
      </c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  <c r="BS16" s="354"/>
      <c r="BT16" s="354"/>
      <c r="BU16" s="354"/>
      <c r="BV16" s="354"/>
      <c r="BW16" s="346"/>
      <c r="BX16" s="356"/>
      <c r="BY16" s="356"/>
      <c r="BZ16" s="347"/>
      <c r="CA16" s="352"/>
      <c r="CB16" s="188"/>
    </row>
    <row r="17" spans="1:80" ht="51.75" customHeight="1" x14ac:dyDescent="0.25">
      <c r="A17" s="359"/>
      <c r="B17" s="352"/>
      <c r="C17" s="352"/>
      <c r="D17" s="359"/>
      <c r="E17" s="349" t="s">
        <v>12</v>
      </c>
      <c r="F17" s="350"/>
      <c r="G17" s="350"/>
      <c r="H17" s="350"/>
      <c r="I17" s="350"/>
      <c r="J17" s="350"/>
      <c r="K17" s="351"/>
      <c r="L17" s="349" t="s">
        <v>72</v>
      </c>
      <c r="M17" s="350"/>
      <c r="N17" s="350"/>
      <c r="O17" s="350"/>
      <c r="P17" s="350"/>
      <c r="Q17" s="350"/>
      <c r="R17" s="351"/>
      <c r="S17" s="352" t="s">
        <v>73</v>
      </c>
      <c r="T17" s="352"/>
      <c r="U17" s="352"/>
      <c r="V17" s="352"/>
      <c r="W17" s="352"/>
      <c r="X17" s="352"/>
      <c r="Y17" s="352"/>
      <c r="Z17" s="352" t="s">
        <v>77</v>
      </c>
      <c r="AA17" s="352"/>
      <c r="AB17" s="352"/>
      <c r="AC17" s="352"/>
      <c r="AD17" s="352"/>
      <c r="AE17" s="352"/>
      <c r="AF17" s="352"/>
      <c r="AG17" s="348" t="s">
        <v>75</v>
      </c>
      <c r="AH17" s="348"/>
      <c r="AI17" s="348"/>
      <c r="AJ17" s="348"/>
      <c r="AK17" s="348"/>
      <c r="AL17" s="348"/>
      <c r="AM17" s="348"/>
      <c r="AN17" s="352" t="s">
        <v>12</v>
      </c>
      <c r="AO17" s="352"/>
      <c r="AP17" s="352"/>
      <c r="AQ17" s="352"/>
      <c r="AR17" s="352"/>
      <c r="AS17" s="352"/>
      <c r="AT17" s="352"/>
      <c r="AU17" s="349" t="s">
        <v>72</v>
      </c>
      <c r="AV17" s="350"/>
      <c r="AW17" s="350"/>
      <c r="AX17" s="350"/>
      <c r="AY17" s="350"/>
      <c r="AZ17" s="350"/>
      <c r="BA17" s="351"/>
      <c r="BB17" s="349" t="s">
        <v>73</v>
      </c>
      <c r="BC17" s="350"/>
      <c r="BD17" s="350"/>
      <c r="BE17" s="350"/>
      <c r="BF17" s="350"/>
      <c r="BG17" s="350"/>
      <c r="BH17" s="351"/>
      <c r="BI17" s="349" t="s">
        <v>77</v>
      </c>
      <c r="BJ17" s="350"/>
      <c r="BK17" s="350"/>
      <c r="BL17" s="350"/>
      <c r="BM17" s="350"/>
      <c r="BN17" s="350"/>
      <c r="BO17" s="351"/>
      <c r="BP17" s="353" t="s">
        <v>75</v>
      </c>
      <c r="BQ17" s="354"/>
      <c r="BR17" s="354"/>
      <c r="BS17" s="354"/>
      <c r="BT17" s="354"/>
      <c r="BU17" s="354"/>
      <c r="BV17" s="354"/>
      <c r="BW17" s="344"/>
      <c r="BX17" s="357"/>
      <c r="BY17" s="357"/>
      <c r="BZ17" s="345"/>
      <c r="CA17" s="352"/>
      <c r="CB17" s="188"/>
    </row>
    <row r="18" spans="1:80" ht="62.25" customHeight="1" x14ac:dyDescent="0.25">
      <c r="A18" s="359"/>
      <c r="B18" s="352"/>
      <c r="C18" s="352"/>
      <c r="D18" s="359"/>
      <c r="E18" s="189" t="s">
        <v>20</v>
      </c>
      <c r="F18" s="348" t="s">
        <v>19</v>
      </c>
      <c r="G18" s="348"/>
      <c r="H18" s="348"/>
      <c r="I18" s="348"/>
      <c r="J18" s="348"/>
      <c r="K18" s="348"/>
      <c r="L18" s="189" t="s">
        <v>20</v>
      </c>
      <c r="M18" s="348" t="s">
        <v>19</v>
      </c>
      <c r="N18" s="348"/>
      <c r="O18" s="348"/>
      <c r="P18" s="348"/>
      <c r="Q18" s="348"/>
      <c r="R18" s="348"/>
      <c r="S18" s="189" t="s">
        <v>20</v>
      </c>
      <c r="T18" s="348" t="s">
        <v>19</v>
      </c>
      <c r="U18" s="348"/>
      <c r="V18" s="348"/>
      <c r="W18" s="348"/>
      <c r="X18" s="348"/>
      <c r="Y18" s="348"/>
      <c r="Z18" s="189" t="s">
        <v>20</v>
      </c>
      <c r="AA18" s="348" t="s">
        <v>19</v>
      </c>
      <c r="AB18" s="348"/>
      <c r="AC18" s="348"/>
      <c r="AD18" s="348"/>
      <c r="AE18" s="348"/>
      <c r="AF18" s="348"/>
      <c r="AG18" s="189" t="s">
        <v>20</v>
      </c>
      <c r="AH18" s="348" t="s">
        <v>19</v>
      </c>
      <c r="AI18" s="348"/>
      <c r="AJ18" s="348"/>
      <c r="AK18" s="348"/>
      <c r="AL18" s="348"/>
      <c r="AM18" s="348"/>
      <c r="AN18" s="189" t="s">
        <v>20</v>
      </c>
      <c r="AO18" s="348" t="s">
        <v>19</v>
      </c>
      <c r="AP18" s="348"/>
      <c r="AQ18" s="348"/>
      <c r="AR18" s="348"/>
      <c r="AS18" s="348"/>
      <c r="AT18" s="348"/>
      <c r="AU18" s="189" t="s">
        <v>20</v>
      </c>
      <c r="AV18" s="348" t="s">
        <v>19</v>
      </c>
      <c r="AW18" s="348"/>
      <c r="AX18" s="348"/>
      <c r="AY18" s="348"/>
      <c r="AZ18" s="348"/>
      <c r="BA18" s="348"/>
      <c r="BB18" s="189" t="s">
        <v>20</v>
      </c>
      <c r="BC18" s="348" t="s">
        <v>19</v>
      </c>
      <c r="BD18" s="348"/>
      <c r="BE18" s="348"/>
      <c r="BF18" s="348"/>
      <c r="BG18" s="348"/>
      <c r="BH18" s="348"/>
      <c r="BI18" s="189" t="s">
        <v>20</v>
      </c>
      <c r="BJ18" s="348" t="s">
        <v>19</v>
      </c>
      <c r="BK18" s="348"/>
      <c r="BL18" s="348"/>
      <c r="BM18" s="348"/>
      <c r="BN18" s="348"/>
      <c r="BO18" s="348"/>
      <c r="BP18" s="189" t="s">
        <v>20</v>
      </c>
      <c r="BQ18" s="348" t="s">
        <v>19</v>
      </c>
      <c r="BR18" s="348"/>
      <c r="BS18" s="348"/>
      <c r="BT18" s="348"/>
      <c r="BU18" s="348"/>
      <c r="BV18" s="348"/>
      <c r="BW18" s="329" t="s">
        <v>20</v>
      </c>
      <c r="BX18" s="329"/>
      <c r="BY18" s="329" t="s">
        <v>19</v>
      </c>
      <c r="BZ18" s="329"/>
      <c r="CA18" s="352"/>
      <c r="CB18" s="188"/>
    </row>
    <row r="19" spans="1:80" ht="75" customHeight="1" x14ac:dyDescent="0.25">
      <c r="A19" s="360"/>
      <c r="B19" s="352"/>
      <c r="C19" s="352"/>
      <c r="D19" s="360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2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31.5" x14ac:dyDescent="0.25">
      <c r="A21" s="155"/>
      <c r="B21" s="210" t="s">
        <v>928</v>
      </c>
      <c r="C21" s="237" t="s">
        <v>944</v>
      </c>
      <c r="D21" s="155"/>
      <c r="E21" s="283">
        <v>0</v>
      </c>
      <c r="F21" s="155">
        <f>F22</f>
        <v>5.2649999999999997</v>
      </c>
      <c r="G21" s="155">
        <f>G22</f>
        <v>0.8</v>
      </c>
      <c r="H21" s="306">
        <v>0</v>
      </c>
      <c r="I21" s="283">
        <f>I24+I26</f>
        <v>2.097</v>
      </c>
      <c r="J21" s="306">
        <v>0</v>
      </c>
      <c r="K21" s="155">
        <f>K22</f>
        <v>3</v>
      </c>
      <c r="L21" s="214">
        <v>0</v>
      </c>
      <c r="M21" s="281">
        <v>0</v>
      </c>
      <c r="N21" s="281">
        <v>0</v>
      </c>
      <c r="O21" s="281">
        <v>0</v>
      </c>
      <c r="P21" s="281">
        <v>0</v>
      </c>
      <c r="Q21" s="281">
        <v>0</v>
      </c>
      <c r="R21" s="281">
        <v>0</v>
      </c>
      <c r="S21" s="281">
        <v>0</v>
      </c>
      <c r="T21" s="281">
        <v>0</v>
      </c>
      <c r="U21" s="281">
        <v>0</v>
      </c>
      <c r="V21" s="281">
        <v>0</v>
      </c>
      <c r="W21" s="281">
        <v>0</v>
      </c>
      <c r="X21" s="281">
        <v>0</v>
      </c>
      <c r="Y21" s="281">
        <v>0</v>
      </c>
      <c r="Z21" s="306">
        <v>0</v>
      </c>
      <c r="AA21" s="281">
        <f>AA22</f>
        <v>5.2649999999999997</v>
      </c>
      <c r="AB21" s="306">
        <f>AB22</f>
        <v>0.8</v>
      </c>
      <c r="AC21" s="306">
        <v>0</v>
      </c>
      <c r="AD21" s="283">
        <f>AD24+AD26</f>
        <v>2.097</v>
      </c>
      <c r="AE21" s="306">
        <v>0</v>
      </c>
      <c r="AF21" s="306">
        <f>AF22</f>
        <v>3</v>
      </c>
      <c r="AG21" s="281">
        <v>0</v>
      </c>
      <c r="AH21" s="281">
        <v>0</v>
      </c>
      <c r="AI21" s="281">
        <v>0</v>
      </c>
      <c r="AJ21" s="281">
        <v>0</v>
      </c>
      <c r="AK21" s="281">
        <v>0</v>
      </c>
      <c r="AL21" s="281">
        <v>0</v>
      </c>
      <c r="AM21" s="281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  <c r="AT21" s="282">
        <v>0</v>
      </c>
      <c r="AU21" s="282">
        <v>0</v>
      </c>
      <c r="AV21" s="282">
        <v>0</v>
      </c>
      <c r="AW21" s="282">
        <v>0</v>
      </c>
      <c r="AX21" s="282">
        <v>0</v>
      </c>
      <c r="AY21" s="282">
        <v>0</v>
      </c>
      <c r="AZ21" s="282">
        <v>0</v>
      </c>
      <c r="BA21" s="282">
        <v>0</v>
      </c>
      <c r="BB21" s="282">
        <v>0</v>
      </c>
      <c r="BC21" s="282">
        <v>0</v>
      </c>
      <c r="BD21" s="282">
        <v>0</v>
      </c>
      <c r="BE21" s="282">
        <v>0</v>
      </c>
      <c r="BF21" s="282">
        <v>0</v>
      </c>
      <c r="BG21" s="282">
        <v>0</v>
      </c>
      <c r="BH21" s="282">
        <v>0</v>
      </c>
      <c r="BI21" s="282">
        <v>0</v>
      </c>
      <c r="BJ21" s="282">
        <v>0</v>
      </c>
      <c r="BK21" s="282">
        <v>0</v>
      </c>
      <c r="BL21" s="282">
        <v>0</v>
      </c>
      <c r="BM21" s="282">
        <v>0</v>
      </c>
      <c r="BN21" s="282">
        <v>0</v>
      </c>
      <c r="BO21" s="282">
        <v>0</v>
      </c>
      <c r="BP21" s="282">
        <v>0</v>
      </c>
      <c r="BQ21" s="282">
        <v>0</v>
      </c>
      <c r="BR21" s="282">
        <v>0</v>
      </c>
      <c r="BS21" s="282">
        <v>0</v>
      </c>
      <c r="BT21" s="282">
        <v>0</v>
      </c>
      <c r="BU21" s="282">
        <v>0</v>
      </c>
      <c r="BV21" s="282">
        <v>0</v>
      </c>
      <c r="BW21" s="282">
        <v>0</v>
      </c>
      <c r="BX21" s="282">
        <v>0</v>
      </c>
      <c r="BY21" s="282">
        <v>0</v>
      </c>
      <c r="BZ21" s="242">
        <v>0</v>
      </c>
      <c r="CA21" s="215"/>
      <c r="CB21" s="32"/>
    </row>
    <row r="22" spans="1:80" ht="47.25" x14ac:dyDescent="0.25">
      <c r="A22" s="209"/>
      <c r="B22" s="210" t="s">
        <v>929</v>
      </c>
      <c r="C22" s="237" t="s">
        <v>944</v>
      </c>
      <c r="D22" s="209"/>
      <c r="E22" s="283">
        <v>0</v>
      </c>
      <c r="F22" s="209">
        <f>F23+F24+F25+F26</f>
        <v>5.2649999999999997</v>
      </c>
      <c r="G22" s="209">
        <f>G23</f>
        <v>0.8</v>
      </c>
      <c r="H22" s="306">
        <v>0</v>
      </c>
      <c r="I22" s="283">
        <f>I24+I26</f>
        <v>2.097</v>
      </c>
      <c r="J22" s="306">
        <v>0</v>
      </c>
      <c r="K22" s="209">
        <f>K25</f>
        <v>3</v>
      </c>
      <c r="L22" s="281">
        <v>0</v>
      </c>
      <c r="M22" s="281">
        <v>0</v>
      </c>
      <c r="N22" s="281">
        <v>0</v>
      </c>
      <c r="O22" s="281">
        <v>0</v>
      </c>
      <c r="P22" s="281">
        <v>0</v>
      </c>
      <c r="Q22" s="281">
        <v>0</v>
      </c>
      <c r="R22" s="281">
        <v>0</v>
      </c>
      <c r="S22" s="281">
        <v>0</v>
      </c>
      <c r="T22" s="281">
        <v>0</v>
      </c>
      <c r="U22" s="281">
        <v>0</v>
      </c>
      <c r="V22" s="281">
        <v>0</v>
      </c>
      <c r="W22" s="281">
        <v>0</v>
      </c>
      <c r="X22" s="281">
        <v>0</v>
      </c>
      <c r="Y22" s="281">
        <v>0</v>
      </c>
      <c r="Z22" s="306">
        <v>0</v>
      </c>
      <c r="AA22" s="281">
        <f>AA23+AA24+AA25+AA26</f>
        <v>5.2649999999999997</v>
      </c>
      <c r="AB22" s="306">
        <f>AB23</f>
        <v>0.8</v>
      </c>
      <c r="AC22" s="306">
        <v>0</v>
      </c>
      <c r="AD22" s="283">
        <f>AD24+AD26</f>
        <v>2.097</v>
      </c>
      <c r="AE22" s="306">
        <v>0</v>
      </c>
      <c r="AF22" s="306">
        <f>AF25</f>
        <v>3</v>
      </c>
      <c r="AG22" s="281">
        <v>0</v>
      </c>
      <c r="AH22" s="281">
        <v>0</v>
      </c>
      <c r="AI22" s="281">
        <v>0</v>
      </c>
      <c r="AJ22" s="281">
        <v>0</v>
      </c>
      <c r="AK22" s="281">
        <v>0</v>
      </c>
      <c r="AL22" s="281">
        <v>0</v>
      </c>
      <c r="AM22" s="281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  <c r="AT22" s="282">
        <v>0</v>
      </c>
      <c r="AU22" s="282">
        <v>0</v>
      </c>
      <c r="AV22" s="282">
        <v>0</v>
      </c>
      <c r="AW22" s="282">
        <v>0</v>
      </c>
      <c r="AX22" s="282">
        <v>0</v>
      </c>
      <c r="AY22" s="282">
        <v>0</v>
      </c>
      <c r="AZ22" s="282">
        <v>0</v>
      </c>
      <c r="BA22" s="282">
        <v>0</v>
      </c>
      <c r="BB22" s="282">
        <v>0</v>
      </c>
      <c r="BC22" s="282">
        <v>0</v>
      </c>
      <c r="BD22" s="282">
        <v>0</v>
      </c>
      <c r="BE22" s="282">
        <v>0</v>
      </c>
      <c r="BF22" s="282">
        <v>0</v>
      </c>
      <c r="BG22" s="282">
        <v>0</v>
      </c>
      <c r="BH22" s="282">
        <v>0</v>
      </c>
      <c r="BI22" s="282">
        <v>0</v>
      </c>
      <c r="BJ22" s="282">
        <v>0</v>
      </c>
      <c r="BK22" s="282">
        <v>0</v>
      </c>
      <c r="BL22" s="282">
        <v>0</v>
      </c>
      <c r="BM22" s="282">
        <v>0</v>
      </c>
      <c r="BN22" s="282">
        <v>0</v>
      </c>
      <c r="BO22" s="282">
        <v>0</v>
      </c>
      <c r="BP22" s="282">
        <v>0</v>
      </c>
      <c r="BQ22" s="282">
        <v>0</v>
      </c>
      <c r="BR22" s="282">
        <v>0</v>
      </c>
      <c r="BS22" s="282">
        <v>0</v>
      </c>
      <c r="BT22" s="282">
        <v>0</v>
      </c>
      <c r="BU22" s="282">
        <v>0</v>
      </c>
      <c r="BV22" s="282">
        <v>0</v>
      </c>
      <c r="BW22" s="282">
        <v>0</v>
      </c>
      <c r="BX22" s="282">
        <v>0</v>
      </c>
      <c r="BY22" s="282">
        <v>0</v>
      </c>
      <c r="BZ22" s="242">
        <v>0</v>
      </c>
      <c r="CA22" s="215"/>
      <c r="CB22" s="32"/>
    </row>
    <row r="23" spans="1:80" ht="63" x14ac:dyDescent="0.25">
      <c r="A23" s="276" t="s">
        <v>192</v>
      </c>
      <c r="B23" s="211" t="s">
        <v>979</v>
      </c>
      <c r="C23" s="304" t="s">
        <v>980</v>
      </c>
      <c r="D23" s="279"/>
      <c r="E23" s="283">
        <v>0</v>
      </c>
      <c r="F23" s="305">
        <v>1.133</v>
      </c>
      <c r="G23" s="277">
        <v>0.8</v>
      </c>
      <c r="H23" s="306">
        <v>0</v>
      </c>
      <c r="I23" s="306">
        <v>0</v>
      </c>
      <c r="J23" s="306">
        <v>0</v>
      </c>
      <c r="K23" s="306">
        <v>0</v>
      </c>
      <c r="L23" s="281">
        <v>0</v>
      </c>
      <c r="M23" s="281">
        <v>0</v>
      </c>
      <c r="N23" s="281">
        <v>0</v>
      </c>
      <c r="O23" s="281">
        <v>0</v>
      </c>
      <c r="P23" s="281">
        <v>0</v>
      </c>
      <c r="Q23" s="281">
        <v>0</v>
      </c>
      <c r="R23" s="281">
        <v>0</v>
      </c>
      <c r="S23" s="281">
        <v>0</v>
      </c>
      <c r="T23" s="281">
        <v>0</v>
      </c>
      <c r="U23" s="281">
        <v>0</v>
      </c>
      <c r="V23" s="281">
        <v>0</v>
      </c>
      <c r="W23" s="281">
        <v>0</v>
      </c>
      <c r="X23" s="281">
        <v>0</v>
      </c>
      <c r="Y23" s="281">
        <v>0</v>
      </c>
      <c r="Z23" s="306">
        <v>0</v>
      </c>
      <c r="AA23" s="305">
        <v>1.133</v>
      </c>
      <c r="AB23" s="306">
        <v>0.8</v>
      </c>
      <c r="AC23" s="306">
        <v>0</v>
      </c>
      <c r="AD23" s="306">
        <v>0</v>
      </c>
      <c r="AE23" s="306">
        <v>0</v>
      </c>
      <c r="AF23" s="306">
        <v>0</v>
      </c>
      <c r="AG23" s="281">
        <v>0</v>
      </c>
      <c r="AH23" s="281">
        <v>0</v>
      </c>
      <c r="AI23" s="281">
        <v>0</v>
      </c>
      <c r="AJ23" s="281">
        <v>0</v>
      </c>
      <c r="AK23" s="281">
        <v>0</v>
      </c>
      <c r="AL23" s="281">
        <v>0</v>
      </c>
      <c r="AM23" s="281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  <c r="AT23" s="282">
        <v>0</v>
      </c>
      <c r="AU23" s="282">
        <v>0</v>
      </c>
      <c r="AV23" s="282">
        <v>0</v>
      </c>
      <c r="AW23" s="282">
        <v>0</v>
      </c>
      <c r="AX23" s="282">
        <v>0</v>
      </c>
      <c r="AY23" s="282">
        <v>0</v>
      </c>
      <c r="AZ23" s="282">
        <v>0</v>
      </c>
      <c r="BA23" s="282">
        <v>0</v>
      </c>
      <c r="BB23" s="282">
        <v>0</v>
      </c>
      <c r="BC23" s="282">
        <v>0</v>
      </c>
      <c r="BD23" s="282">
        <v>0</v>
      </c>
      <c r="BE23" s="282">
        <v>0</v>
      </c>
      <c r="BF23" s="282">
        <v>0</v>
      </c>
      <c r="BG23" s="282">
        <v>0</v>
      </c>
      <c r="BH23" s="282">
        <v>0</v>
      </c>
      <c r="BI23" s="282">
        <v>0</v>
      </c>
      <c r="BJ23" s="282">
        <v>0</v>
      </c>
      <c r="BK23" s="282">
        <v>0</v>
      </c>
      <c r="BL23" s="282">
        <v>0</v>
      </c>
      <c r="BM23" s="282">
        <v>0</v>
      </c>
      <c r="BN23" s="282">
        <v>0</v>
      </c>
      <c r="BO23" s="282">
        <v>0</v>
      </c>
      <c r="BP23" s="282">
        <v>0</v>
      </c>
      <c r="BQ23" s="282">
        <v>0</v>
      </c>
      <c r="BR23" s="282">
        <v>0</v>
      </c>
      <c r="BS23" s="282">
        <v>0</v>
      </c>
      <c r="BT23" s="282">
        <v>0</v>
      </c>
      <c r="BU23" s="282">
        <v>0</v>
      </c>
      <c r="BV23" s="282">
        <v>0</v>
      </c>
      <c r="BW23" s="282">
        <v>0</v>
      </c>
      <c r="BX23" s="282">
        <v>0</v>
      </c>
      <c r="BY23" s="282">
        <v>0</v>
      </c>
      <c r="BZ23" s="282">
        <v>0</v>
      </c>
      <c r="CA23" s="278"/>
      <c r="CB23" s="32"/>
    </row>
    <row r="24" spans="1:80" ht="126" x14ac:dyDescent="0.25">
      <c r="A24" s="275" t="s">
        <v>950</v>
      </c>
      <c r="B24" s="211" t="s">
        <v>981</v>
      </c>
      <c r="C24" s="304" t="s">
        <v>982</v>
      </c>
      <c r="D24" s="279"/>
      <c r="E24" s="283">
        <v>0</v>
      </c>
      <c r="F24" s="305">
        <v>2.528</v>
      </c>
      <c r="G24" s="277">
        <v>0</v>
      </c>
      <c r="H24" s="306">
        <v>0</v>
      </c>
      <c r="I24" s="277">
        <v>1.617</v>
      </c>
      <c r="J24" s="306">
        <v>0</v>
      </c>
      <c r="K24" s="306">
        <v>0</v>
      </c>
      <c r="L24" s="281">
        <v>0</v>
      </c>
      <c r="M24" s="281">
        <v>0</v>
      </c>
      <c r="N24" s="281">
        <v>0</v>
      </c>
      <c r="O24" s="281">
        <v>0</v>
      </c>
      <c r="P24" s="281">
        <v>0</v>
      </c>
      <c r="Q24" s="281">
        <v>0</v>
      </c>
      <c r="R24" s="281">
        <v>0</v>
      </c>
      <c r="S24" s="281">
        <v>0</v>
      </c>
      <c r="T24" s="281">
        <v>0</v>
      </c>
      <c r="U24" s="281">
        <v>0</v>
      </c>
      <c r="V24" s="281">
        <v>0</v>
      </c>
      <c r="W24" s="281">
        <v>0</v>
      </c>
      <c r="X24" s="281">
        <v>0</v>
      </c>
      <c r="Y24" s="281">
        <v>0</v>
      </c>
      <c r="Z24" s="306">
        <v>0</v>
      </c>
      <c r="AA24" s="305">
        <v>2.528</v>
      </c>
      <c r="AB24" s="306">
        <v>0</v>
      </c>
      <c r="AC24" s="306">
        <v>0</v>
      </c>
      <c r="AD24" s="306">
        <v>1.617</v>
      </c>
      <c r="AE24" s="306">
        <v>0</v>
      </c>
      <c r="AF24" s="306">
        <v>0</v>
      </c>
      <c r="AG24" s="281">
        <v>0</v>
      </c>
      <c r="AH24" s="281">
        <v>0</v>
      </c>
      <c r="AI24" s="281">
        <v>0</v>
      </c>
      <c r="AJ24" s="281">
        <v>0</v>
      </c>
      <c r="AK24" s="281">
        <v>0</v>
      </c>
      <c r="AL24" s="281">
        <v>0</v>
      </c>
      <c r="AM24" s="281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  <c r="AT24" s="282">
        <v>0</v>
      </c>
      <c r="AU24" s="282">
        <v>0</v>
      </c>
      <c r="AV24" s="282">
        <v>0</v>
      </c>
      <c r="AW24" s="282">
        <v>0</v>
      </c>
      <c r="AX24" s="282">
        <v>0</v>
      </c>
      <c r="AY24" s="282">
        <v>0</v>
      </c>
      <c r="AZ24" s="282">
        <v>0</v>
      </c>
      <c r="BA24" s="282">
        <v>0</v>
      </c>
      <c r="BB24" s="282">
        <v>0</v>
      </c>
      <c r="BC24" s="282">
        <v>0</v>
      </c>
      <c r="BD24" s="282">
        <v>0</v>
      </c>
      <c r="BE24" s="282">
        <v>0</v>
      </c>
      <c r="BF24" s="282">
        <v>0</v>
      </c>
      <c r="BG24" s="282">
        <v>0</v>
      </c>
      <c r="BH24" s="282">
        <v>0</v>
      </c>
      <c r="BI24" s="282">
        <v>0</v>
      </c>
      <c r="BJ24" s="282">
        <v>0</v>
      </c>
      <c r="BK24" s="282">
        <v>0</v>
      </c>
      <c r="BL24" s="282">
        <v>0</v>
      </c>
      <c r="BM24" s="282">
        <v>0</v>
      </c>
      <c r="BN24" s="282">
        <v>0</v>
      </c>
      <c r="BO24" s="282">
        <v>0</v>
      </c>
      <c r="BP24" s="282">
        <v>0</v>
      </c>
      <c r="BQ24" s="282">
        <v>0</v>
      </c>
      <c r="BR24" s="282">
        <v>0</v>
      </c>
      <c r="BS24" s="282">
        <v>0</v>
      </c>
      <c r="BT24" s="282">
        <v>0</v>
      </c>
      <c r="BU24" s="282">
        <v>0</v>
      </c>
      <c r="BV24" s="282">
        <v>0</v>
      </c>
      <c r="BW24" s="282">
        <v>0</v>
      </c>
      <c r="BX24" s="282">
        <v>0</v>
      </c>
      <c r="BY24" s="282">
        <v>0</v>
      </c>
      <c r="BZ24" s="282">
        <v>0</v>
      </c>
      <c r="CA24" s="278"/>
      <c r="CB24" s="32"/>
    </row>
    <row r="25" spans="1:80" ht="31.5" x14ac:dyDescent="0.25">
      <c r="A25" s="275" t="s">
        <v>951</v>
      </c>
      <c r="B25" s="211" t="s">
        <v>985</v>
      </c>
      <c r="C25" s="304" t="s">
        <v>986</v>
      </c>
      <c r="D25" s="279"/>
      <c r="E25" s="283">
        <v>0</v>
      </c>
      <c r="F25" s="305">
        <v>1.077</v>
      </c>
      <c r="G25" s="306">
        <v>0</v>
      </c>
      <c r="H25" s="306">
        <v>0</v>
      </c>
      <c r="I25" s="306">
        <v>0</v>
      </c>
      <c r="J25" s="306">
        <v>0</v>
      </c>
      <c r="K25" s="277">
        <v>3</v>
      </c>
      <c r="L25" s="281">
        <v>0</v>
      </c>
      <c r="M25" s="281">
        <v>0</v>
      </c>
      <c r="N25" s="281">
        <v>0</v>
      </c>
      <c r="O25" s="281">
        <v>0</v>
      </c>
      <c r="P25" s="281">
        <v>0</v>
      </c>
      <c r="Q25" s="281">
        <v>0</v>
      </c>
      <c r="R25" s="281">
        <v>0</v>
      </c>
      <c r="S25" s="281">
        <v>0</v>
      </c>
      <c r="T25" s="281">
        <v>0</v>
      </c>
      <c r="U25" s="281">
        <v>0</v>
      </c>
      <c r="V25" s="281">
        <v>0</v>
      </c>
      <c r="W25" s="281">
        <v>0</v>
      </c>
      <c r="X25" s="281">
        <v>0</v>
      </c>
      <c r="Y25" s="281">
        <v>0</v>
      </c>
      <c r="Z25" s="306">
        <v>0</v>
      </c>
      <c r="AA25" s="305">
        <v>1.077</v>
      </c>
      <c r="AB25" s="306">
        <v>0</v>
      </c>
      <c r="AC25" s="306">
        <v>0</v>
      </c>
      <c r="AD25" s="306">
        <v>0</v>
      </c>
      <c r="AE25" s="306">
        <v>0</v>
      </c>
      <c r="AF25" s="306">
        <v>3</v>
      </c>
      <c r="AG25" s="281">
        <v>0</v>
      </c>
      <c r="AH25" s="281">
        <v>0</v>
      </c>
      <c r="AI25" s="281">
        <v>0</v>
      </c>
      <c r="AJ25" s="281">
        <v>0</v>
      </c>
      <c r="AK25" s="281">
        <v>0</v>
      </c>
      <c r="AL25" s="281">
        <v>0</v>
      </c>
      <c r="AM25" s="281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  <c r="AT25" s="282">
        <v>0</v>
      </c>
      <c r="AU25" s="282">
        <v>0</v>
      </c>
      <c r="AV25" s="282">
        <v>0</v>
      </c>
      <c r="AW25" s="282">
        <v>0</v>
      </c>
      <c r="AX25" s="282">
        <v>0</v>
      </c>
      <c r="AY25" s="282">
        <v>0</v>
      </c>
      <c r="AZ25" s="282">
        <v>0</v>
      </c>
      <c r="BA25" s="282">
        <v>0</v>
      </c>
      <c r="BB25" s="282">
        <v>0</v>
      </c>
      <c r="BC25" s="282">
        <v>0</v>
      </c>
      <c r="BD25" s="282">
        <v>0</v>
      </c>
      <c r="BE25" s="282">
        <v>0</v>
      </c>
      <c r="BF25" s="282">
        <v>0</v>
      </c>
      <c r="BG25" s="282">
        <v>0</v>
      </c>
      <c r="BH25" s="282">
        <v>0</v>
      </c>
      <c r="BI25" s="282">
        <v>0</v>
      </c>
      <c r="BJ25" s="282">
        <v>0</v>
      </c>
      <c r="BK25" s="282">
        <v>0</v>
      </c>
      <c r="BL25" s="282">
        <v>0</v>
      </c>
      <c r="BM25" s="282">
        <v>0</v>
      </c>
      <c r="BN25" s="282">
        <v>0</v>
      </c>
      <c r="BO25" s="282">
        <v>0</v>
      </c>
      <c r="BP25" s="282">
        <v>0</v>
      </c>
      <c r="BQ25" s="282">
        <v>0</v>
      </c>
      <c r="BR25" s="282">
        <v>0</v>
      </c>
      <c r="BS25" s="282">
        <v>0</v>
      </c>
      <c r="BT25" s="282">
        <v>0</v>
      </c>
      <c r="BU25" s="282">
        <v>0</v>
      </c>
      <c r="BV25" s="282">
        <v>0</v>
      </c>
      <c r="BW25" s="282">
        <v>0</v>
      </c>
      <c r="BX25" s="282">
        <v>0</v>
      </c>
      <c r="BY25" s="282">
        <v>0</v>
      </c>
      <c r="BZ25" s="282">
        <v>0</v>
      </c>
      <c r="CA25" s="278"/>
      <c r="CB25" s="32"/>
    </row>
    <row r="26" spans="1:80" ht="47.25" x14ac:dyDescent="0.25">
      <c r="A26" s="275" t="s">
        <v>952</v>
      </c>
      <c r="B26" s="211" t="s">
        <v>983</v>
      </c>
      <c r="C26" s="304" t="s">
        <v>984</v>
      </c>
      <c r="D26" s="279"/>
      <c r="E26" s="283">
        <v>0</v>
      </c>
      <c r="F26" s="305">
        <v>0.52700000000000002</v>
      </c>
      <c r="G26" s="306">
        <v>0</v>
      </c>
      <c r="H26" s="306">
        <v>0</v>
      </c>
      <c r="I26" s="283">
        <v>0.48</v>
      </c>
      <c r="J26" s="306">
        <v>0</v>
      </c>
      <c r="K26" s="306">
        <v>0</v>
      </c>
      <c r="L26" s="281">
        <v>0</v>
      </c>
      <c r="M26" s="281">
        <v>0</v>
      </c>
      <c r="N26" s="281">
        <v>0</v>
      </c>
      <c r="O26" s="281">
        <v>0</v>
      </c>
      <c r="P26" s="281">
        <v>0</v>
      </c>
      <c r="Q26" s="281">
        <v>0</v>
      </c>
      <c r="R26" s="281">
        <v>0</v>
      </c>
      <c r="S26" s="281">
        <v>0</v>
      </c>
      <c r="T26" s="281">
        <v>0</v>
      </c>
      <c r="U26" s="281">
        <v>0</v>
      </c>
      <c r="V26" s="281">
        <v>0</v>
      </c>
      <c r="W26" s="281">
        <v>0</v>
      </c>
      <c r="X26" s="281">
        <v>0</v>
      </c>
      <c r="Y26" s="281">
        <v>0</v>
      </c>
      <c r="Z26" s="306">
        <v>0</v>
      </c>
      <c r="AA26" s="305">
        <v>0.52700000000000002</v>
      </c>
      <c r="AB26" s="306">
        <v>0</v>
      </c>
      <c r="AC26" s="306">
        <v>0</v>
      </c>
      <c r="AD26" s="283">
        <v>0.48</v>
      </c>
      <c r="AE26" s="306">
        <v>0</v>
      </c>
      <c r="AF26" s="306">
        <v>0</v>
      </c>
      <c r="AG26" s="281">
        <v>0</v>
      </c>
      <c r="AH26" s="281">
        <v>0</v>
      </c>
      <c r="AI26" s="281">
        <v>0</v>
      </c>
      <c r="AJ26" s="281">
        <v>0</v>
      </c>
      <c r="AK26" s="281">
        <v>0</v>
      </c>
      <c r="AL26" s="281">
        <v>0</v>
      </c>
      <c r="AM26" s="281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  <c r="AT26" s="282">
        <v>0</v>
      </c>
      <c r="AU26" s="282">
        <v>0</v>
      </c>
      <c r="AV26" s="282">
        <v>0</v>
      </c>
      <c r="AW26" s="282">
        <v>0</v>
      </c>
      <c r="AX26" s="282">
        <v>0</v>
      </c>
      <c r="AY26" s="282">
        <v>0</v>
      </c>
      <c r="AZ26" s="282">
        <v>0</v>
      </c>
      <c r="BA26" s="282">
        <v>0</v>
      </c>
      <c r="BB26" s="306">
        <v>0</v>
      </c>
      <c r="BC26" s="294">
        <v>0</v>
      </c>
      <c r="BD26" s="294">
        <v>0</v>
      </c>
      <c r="BE26" s="294">
        <v>0</v>
      </c>
      <c r="BF26" s="306">
        <v>0</v>
      </c>
      <c r="BG26" s="282">
        <v>0</v>
      </c>
      <c r="BH26" s="282">
        <v>0</v>
      </c>
      <c r="BI26" s="282">
        <v>0</v>
      </c>
      <c r="BJ26" s="282">
        <v>0</v>
      </c>
      <c r="BK26" s="282">
        <v>0</v>
      </c>
      <c r="BL26" s="282">
        <v>0</v>
      </c>
      <c r="BM26" s="282">
        <v>0</v>
      </c>
      <c r="BN26" s="282">
        <v>0</v>
      </c>
      <c r="BO26" s="282">
        <v>0</v>
      </c>
      <c r="BP26" s="282">
        <v>0</v>
      </c>
      <c r="BQ26" s="282">
        <v>0</v>
      </c>
      <c r="BR26" s="282">
        <v>0</v>
      </c>
      <c r="BS26" s="282">
        <v>0</v>
      </c>
      <c r="BT26" s="282">
        <v>0</v>
      </c>
      <c r="BU26" s="282">
        <v>0</v>
      </c>
      <c r="BV26" s="282">
        <v>0</v>
      </c>
      <c r="BW26" s="282">
        <v>0</v>
      </c>
      <c r="BX26" s="282">
        <v>0</v>
      </c>
      <c r="BY26" s="282">
        <v>0</v>
      </c>
      <c r="BZ26" s="282">
        <v>0</v>
      </c>
      <c r="CA26" s="278"/>
      <c r="CB26" s="32"/>
    </row>
    <row r="27" spans="1:80" s="122" customFormat="1" ht="15.75" customHeight="1" x14ac:dyDescent="0.25">
      <c r="A27" s="338" t="s">
        <v>166</v>
      </c>
      <c r="B27" s="339"/>
      <c r="C27" s="340"/>
      <c r="D27" s="156"/>
      <c r="E27" s="280">
        <f>E23+E24+E25+E26</f>
        <v>0</v>
      </c>
      <c r="F27" s="305">
        <f>F23+F24+F25+F26</f>
        <v>5.2649999999999997</v>
      </c>
      <c r="G27" s="281">
        <v>0.8</v>
      </c>
      <c r="H27" s="306">
        <v>0</v>
      </c>
      <c r="I27" s="283">
        <f>I21</f>
        <v>2.097</v>
      </c>
      <c r="J27" s="306">
        <v>0</v>
      </c>
      <c r="K27" s="311">
        <f>K21</f>
        <v>3</v>
      </c>
      <c r="L27" s="281"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0</v>
      </c>
      <c r="W27" s="281">
        <v>0</v>
      </c>
      <c r="X27" s="281">
        <v>0</v>
      </c>
      <c r="Y27" s="281">
        <v>0</v>
      </c>
      <c r="Z27" s="306">
        <v>0</v>
      </c>
      <c r="AA27" s="305">
        <f>AA23+AA24+AA25+AA26</f>
        <v>5.2649999999999997</v>
      </c>
      <c r="AB27" s="306">
        <v>0.8</v>
      </c>
      <c r="AC27" s="306">
        <v>0</v>
      </c>
      <c r="AD27" s="283">
        <f>AD21</f>
        <v>2.097</v>
      </c>
      <c r="AE27" s="306">
        <v>0</v>
      </c>
      <c r="AF27" s="311">
        <f>AF21</f>
        <v>3</v>
      </c>
      <c r="AG27" s="281">
        <v>0</v>
      </c>
      <c r="AH27" s="281">
        <v>0</v>
      </c>
      <c r="AI27" s="281">
        <v>0</v>
      </c>
      <c r="AJ27" s="281">
        <v>0</v>
      </c>
      <c r="AK27" s="281">
        <v>0</v>
      </c>
      <c r="AL27" s="281">
        <v>0</v>
      </c>
      <c r="AM27" s="281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  <c r="AT27" s="282">
        <v>0</v>
      </c>
      <c r="AU27" s="282">
        <v>0</v>
      </c>
      <c r="AV27" s="282">
        <v>0</v>
      </c>
      <c r="AW27" s="282">
        <v>0</v>
      </c>
      <c r="AX27" s="282">
        <v>0</v>
      </c>
      <c r="AY27" s="282">
        <v>0</v>
      </c>
      <c r="AZ27" s="282">
        <v>0</v>
      </c>
      <c r="BA27" s="282">
        <v>0</v>
      </c>
      <c r="BB27" s="282">
        <v>0</v>
      </c>
      <c r="BC27" s="282">
        <v>0</v>
      </c>
      <c r="BD27" s="282">
        <v>0</v>
      </c>
      <c r="BE27" s="282">
        <v>0</v>
      </c>
      <c r="BF27" s="282">
        <v>0</v>
      </c>
      <c r="BG27" s="282">
        <v>0</v>
      </c>
      <c r="BH27" s="282">
        <v>0</v>
      </c>
      <c r="BI27" s="282">
        <v>0</v>
      </c>
      <c r="BJ27" s="282">
        <v>0</v>
      </c>
      <c r="BK27" s="282">
        <v>0</v>
      </c>
      <c r="BL27" s="282">
        <v>0</v>
      </c>
      <c r="BM27" s="282">
        <v>0</v>
      </c>
      <c r="BN27" s="282">
        <v>0</v>
      </c>
      <c r="BO27" s="282">
        <v>0</v>
      </c>
      <c r="BP27" s="282">
        <v>0</v>
      </c>
      <c r="BQ27" s="282">
        <v>0</v>
      </c>
      <c r="BR27" s="282">
        <v>0</v>
      </c>
      <c r="BS27" s="282">
        <v>0</v>
      </c>
      <c r="BT27" s="282">
        <v>0</v>
      </c>
      <c r="BU27" s="282">
        <v>0</v>
      </c>
      <c r="BV27" s="282">
        <v>0</v>
      </c>
      <c r="BW27" s="282">
        <v>0</v>
      </c>
      <c r="BX27" s="282">
        <v>0</v>
      </c>
      <c r="BY27" s="282">
        <v>0</v>
      </c>
      <c r="BZ27" s="242">
        <v>0</v>
      </c>
      <c r="CA27" s="215"/>
    </row>
    <row r="28" spans="1:80" s="122" customFormat="1" x14ac:dyDescent="0.25">
      <c r="A28" s="247"/>
      <c r="B28" s="247"/>
      <c r="C28" s="247"/>
      <c r="D28" s="250"/>
      <c r="E28" s="251"/>
      <c r="F28" s="250"/>
      <c r="G28" s="250"/>
      <c r="H28" s="250"/>
      <c r="I28" s="252"/>
      <c r="J28" s="253"/>
      <c r="K28" s="253"/>
      <c r="L28" s="253"/>
      <c r="M28" s="252"/>
      <c r="N28" s="252"/>
      <c r="O28" s="253"/>
      <c r="P28" s="252"/>
      <c r="Q28" s="253"/>
      <c r="R28" s="253"/>
      <c r="S28" s="251"/>
      <c r="T28" s="252"/>
      <c r="U28" s="252"/>
      <c r="V28" s="253"/>
      <c r="W28" s="253"/>
      <c r="X28" s="253"/>
      <c r="Y28" s="253"/>
      <c r="Z28" s="252"/>
      <c r="AA28" s="252"/>
      <c r="AB28" s="252"/>
      <c r="AC28" s="253"/>
      <c r="AD28" s="252"/>
      <c r="AE28" s="253"/>
      <c r="AF28" s="253"/>
      <c r="AG28" s="252"/>
      <c r="AH28" s="252"/>
      <c r="AI28" s="252"/>
      <c r="AJ28" s="253"/>
      <c r="AK28" s="253"/>
      <c r="AL28" s="253"/>
      <c r="AM28" s="253"/>
      <c r="AN28" s="252"/>
      <c r="AO28" s="253"/>
      <c r="AP28" s="253"/>
      <c r="AQ28" s="253"/>
      <c r="AR28" s="253"/>
      <c r="AS28" s="253"/>
      <c r="AT28" s="253"/>
      <c r="AU28" s="252"/>
      <c r="AV28" s="252"/>
      <c r="AW28" s="252"/>
      <c r="AX28" s="253"/>
      <c r="AY28" s="253"/>
      <c r="AZ28" s="253"/>
      <c r="BA28" s="253"/>
      <c r="BB28" s="252"/>
      <c r="BC28" s="253"/>
      <c r="BD28" s="252"/>
      <c r="BE28" s="253"/>
      <c r="BF28" s="253"/>
      <c r="BG28" s="253"/>
      <c r="BH28" s="253"/>
      <c r="BI28" s="252"/>
      <c r="BJ28" s="253"/>
      <c r="BK28" s="252"/>
      <c r="BL28" s="253"/>
      <c r="BM28" s="253"/>
      <c r="BN28" s="253"/>
      <c r="BO28" s="253"/>
      <c r="BP28" s="252"/>
      <c r="BQ28" s="252"/>
      <c r="BR28" s="252"/>
      <c r="BS28" s="253"/>
      <c r="BT28" s="253"/>
      <c r="BU28" s="253"/>
      <c r="BV28" s="253"/>
      <c r="BW28" s="252"/>
      <c r="BX28" s="252"/>
      <c r="BY28" s="252"/>
      <c r="BZ28" s="252"/>
      <c r="CA28" s="254"/>
    </row>
    <row r="29" spans="1:80" s="122" customFormat="1" x14ac:dyDescent="0.25">
      <c r="A29" s="247"/>
      <c r="B29" s="247"/>
      <c r="C29" s="247"/>
      <c r="D29" s="250"/>
      <c r="E29" s="251"/>
      <c r="F29" s="250"/>
      <c r="G29" s="250"/>
      <c r="H29" s="250"/>
      <c r="I29" s="252"/>
      <c r="J29" s="253"/>
      <c r="K29" s="253"/>
      <c r="L29" s="253"/>
      <c r="M29" s="252"/>
      <c r="N29" s="252"/>
      <c r="O29" s="253"/>
      <c r="P29" s="252"/>
      <c r="Q29" s="253"/>
      <c r="R29" s="253"/>
      <c r="S29" s="251"/>
      <c r="T29" s="252"/>
      <c r="U29" s="252"/>
      <c r="V29" s="253"/>
      <c r="W29" s="253"/>
      <c r="X29" s="253"/>
      <c r="Y29" s="253"/>
      <c r="Z29" s="252"/>
      <c r="AA29" s="252"/>
      <c r="AB29" s="252"/>
      <c r="AC29" s="253"/>
      <c r="AD29" s="252"/>
      <c r="AE29" s="253"/>
      <c r="AF29" s="253"/>
      <c r="AG29" s="252"/>
      <c r="AH29" s="252"/>
      <c r="AI29" s="252"/>
      <c r="AJ29" s="253"/>
      <c r="AK29" s="253"/>
      <c r="AL29" s="253"/>
      <c r="AM29" s="253"/>
      <c r="AN29" s="252"/>
      <c r="AO29" s="253"/>
      <c r="AP29" s="253"/>
      <c r="AQ29" s="253"/>
      <c r="AR29" s="253"/>
      <c r="AS29" s="253"/>
      <c r="AT29" s="253"/>
      <c r="AU29" s="252"/>
      <c r="AV29" s="252"/>
      <c r="AW29" s="252"/>
      <c r="AX29" s="253"/>
      <c r="AY29" s="253"/>
      <c r="AZ29" s="253"/>
      <c r="BA29" s="253"/>
      <c r="BB29" s="252"/>
      <c r="BC29" s="253"/>
      <c r="BD29" s="252"/>
      <c r="BE29" s="253"/>
      <c r="BF29" s="253"/>
      <c r="BG29" s="253"/>
      <c r="BH29" s="253"/>
      <c r="BI29" s="252"/>
      <c r="BJ29" s="253"/>
      <c r="BK29" s="252"/>
      <c r="BL29" s="253"/>
      <c r="BM29" s="253"/>
      <c r="BN29" s="253"/>
      <c r="BO29" s="253"/>
      <c r="BP29" s="252"/>
      <c r="BQ29" s="252"/>
      <c r="BR29" s="252"/>
      <c r="BS29" s="253"/>
      <c r="BT29" s="253"/>
      <c r="BU29" s="253"/>
      <c r="BV29" s="253"/>
      <c r="BW29" s="252"/>
      <c r="BX29" s="252"/>
      <c r="BY29" s="252"/>
      <c r="BZ29" s="252"/>
      <c r="CA29" s="254"/>
    </row>
    <row r="31" spans="1:80" ht="23.25" x14ac:dyDescent="0.35"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 t="s">
        <v>946</v>
      </c>
      <c r="U31" s="244"/>
      <c r="V31" s="244"/>
      <c r="W31" s="244"/>
      <c r="X31" s="244"/>
      <c r="Y31" s="244"/>
      <c r="Z31" s="244"/>
      <c r="AA31" s="244"/>
      <c r="AB31" s="244"/>
      <c r="AC31" s="244"/>
      <c r="AD31" s="27" t="s">
        <v>973</v>
      </c>
    </row>
    <row r="32" spans="1:80" ht="23.25" x14ac:dyDescent="0.35"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7:C27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10" sqref="A10:AH10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62" t="s">
        <v>910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</row>
    <row r="5" spans="1:34" s="6" customFormat="1" ht="18.75" customHeight="1" x14ac:dyDescent="0.3">
      <c r="A5" s="313" t="s">
        <v>994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13" t="s">
        <v>936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</row>
    <row r="8" spans="1:34" x14ac:dyDescent="0.25">
      <c r="A8" s="314" t="s">
        <v>65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15" t="s">
        <v>966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</row>
    <row r="12" spans="1:34" ht="18.75" x14ac:dyDescent="0.25">
      <c r="A12" s="316" t="s">
        <v>955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</row>
    <row r="13" spans="1:34" x14ac:dyDescent="0.25">
      <c r="A13" s="314" t="s">
        <v>154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</row>
    <row r="14" spans="1:34" ht="18.75" x14ac:dyDescent="0.3">
      <c r="A14" s="365"/>
      <c r="B14" s="365"/>
      <c r="C14" s="365"/>
      <c r="D14" s="365"/>
      <c r="E14" s="365"/>
      <c r="F14" s="365"/>
      <c r="G14" s="365"/>
      <c r="H14" s="365"/>
      <c r="I14" s="365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58" t="s">
        <v>63</v>
      </c>
      <c r="B15" s="366" t="s">
        <v>18</v>
      </c>
      <c r="C15" s="366" t="s">
        <v>5</v>
      </c>
      <c r="D15" s="358" t="s">
        <v>167</v>
      </c>
      <c r="E15" s="367" t="s">
        <v>893</v>
      </c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9"/>
    </row>
    <row r="16" spans="1:34" ht="33" customHeight="1" x14ac:dyDescent="0.25">
      <c r="A16" s="359"/>
      <c r="B16" s="366"/>
      <c r="C16" s="366"/>
      <c r="D16" s="359"/>
      <c r="E16" s="370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2"/>
    </row>
    <row r="17" spans="1:35" ht="37.5" customHeight="1" x14ac:dyDescent="0.25">
      <c r="A17" s="359"/>
      <c r="B17" s="366"/>
      <c r="C17" s="366"/>
      <c r="D17" s="359"/>
      <c r="E17" s="364" t="s">
        <v>9</v>
      </c>
      <c r="F17" s="364"/>
      <c r="G17" s="364"/>
      <c r="H17" s="364"/>
      <c r="I17" s="364"/>
      <c r="J17" s="364" t="s">
        <v>10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</row>
    <row r="18" spans="1:35" ht="30" customHeight="1" x14ac:dyDescent="0.25">
      <c r="A18" s="359"/>
      <c r="B18" s="366"/>
      <c r="C18" s="366"/>
      <c r="D18" s="359"/>
      <c r="E18" s="364" t="s">
        <v>54</v>
      </c>
      <c r="F18" s="364"/>
      <c r="G18" s="364"/>
      <c r="H18" s="364"/>
      <c r="I18" s="364"/>
      <c r="J18" s="364" t="s">
        <v>12</v>
      </c>
      <c r="K18" s="364"/>
      <c r="L18" s="364"/>
      <c r="M18" s="364"/>
      <c r="N18" s="364"/>
      <c r="O18" s="364" t="s">
        <v>72</v>
      </c>
      <c r="P18" s="364"/>
      <c r="Q18" s="364"/>
      <c r="R18" s="364"/>
      <c r="S18" s="364"/>
      <c r="T18" s="364" t="s">
        <v>73</v>
      </c>
      <c r="U18" s="364"/>
      <c r="V18" s="364"/>
      <c r="W18" s="364"/>
      <c r="X18" s="364"/>
      <c r="Y18" s="364" t="s">
        <v>74</v>
      </c>
      <c r="Z18" s="364"/>
      <c r="AA18" s="364"/>
      <c r="AB18" s="364"/>
      <c r="AC18" s="364"/>
      <c r="AD18" s="364" t="s">
        <v>75</v>
      </c>
      <c r="AE18" s="364"/>
      <c r="AF18" s="364"/>
      <c r="AG18" s="364"/>
      <c r="AH18" s="364"/>
    </row>
    <row r="19" spans="1:35" ht="76.5" customHeight="1" x14ac:dyDescent="0.25">
      <c r="A19" s="360"/>
      <c r="B19" s="366"/>
      <c r="C19" s="366"/>
      <c r="D19" s="360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20" t="s">
        <v>166</v>
      </c>
      <c r="B22" s="322"/>
      <c r="C22" s="321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8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3" t="s">
        <v>151</v>
      </c>
      <c r="B24" s="363"/>
      <c r="C24" s="363"/>
      <c r="D24" s="363"/>
      <c r="E24" s="363"/>
      <c r="F24" s="363"/>
      <c r="G24" s="363"/>
      <c r="H24" s="363"/>
      <c r="I24" s="36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946</v>
      </c>
      <c r="E26" s="5"/>
      <c r="F26" s="5"/>
      <c r="G26" s="5"/>
      <c r="H26" s="5"/>
      <c r="I26" s="5"/>
      <c r="J26" s="27" t="s">
        <v>973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A13" sqref="A13:AM13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62" t="s">
        <v>898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</row>
    <row r="5" spans="1:82" s="6" customFormat="1" ht="18.75" customHeight="1" x14ac:dyDescent="0.3">
      <c r="A5" s="313" t="s">
        <v>995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13" t="s">
        <v>937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</row>
    <row r="8" spans="1:82" ht="15.75" customHeight="1" x14ac:dyDescent="0.25">
      <c r="A8" s="373" t="s">
        <v>78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15" t="s">
        <v>967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</row>
    <row r="11" spans="1:82" ht="18.75" x14ac:dyDescent="0.3">
      <c r="AB11" s="24"/>
    </row>
    <row r="12" spans="1:82" ht="18.75" x14ac:dyDescent="0.25">
      <c r="A12" s="316" t="s">
        <v>956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</row>
    <row r="13" spans="1:82" x14ac:dyDescent="0.25">
      <c r="A13" s="314" t="s">
        <v>66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</row>
    <row r="14" spans="1:82" ht="18.75" x14ac:dyDescent="0.3">
      <c r="A14" s="365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58" t="s">
        <v>63</v>
      </c>
      <c r="B15" s="366" t="s">
        <v>18</v>
      </c>
      <c r="C15" s="366" t="s">
        <v>5</v>
      </c>
      <c r="D15" s="358" t="s">
        <v>167</v>
      </c>
      <c r="E15" s="377" t="s">
        <v>894</v>
      </c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  <c r="BJ15" s="378"/>
      <c r="BK15" s="378"/>
      <c r="BL15" s="378"/>
      <c r="BM15" s="378"/>
      <c r="BN15" s="378"/>
      <c r="BO15" s="378"/>
      <c r="BP15" s="378"/>
      <c r="BQ15" s="378"/>
      <c r="BR15" s="378"/>
      <c r="BS15" s="378"/>
      <c r="BT15" s="378"/>
      <c r="BU15" s="378"/>
      <c r="BV15" s="379"/>
      <c r="BW15" s="367" t="s">
        <v>854</v>
      </c>
      <c r="BX15" s="368"/>
      <c r="BY15" s="368"/>
      <c r="BZ15" s="368"/>
      <c r="CA15" s="368"/>
      <c r="CB15" s="368"/>
      <c r="CC15" s="369"/>
      <c r="CD15" s="323" t="s">
        <v>79</v>
      </c>
    </row>
    <row r="16" spans="1:82" ht="30" customHeight="1" x14ac:dyDescent="0.25">
      <c r="A16" s="359"/>
      <c r="B16" s="366"/>
      <c r="C16" s="366"/>
      <c r="D16" s="359"/>
      <c r="E16" s="380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  <c r="BI16" s="381"/>
      <c r="BJ16" s="381"/>
      <c r="BK16" s="381"/>
      <c r="BL16" s="381"/>
      <c r="BM16" s="381"/>
      <c r="BN16" s="381"/>
      <c r="BO16" s="381"/>
      <c r="BP16" s="381"/>
      <c r="BQ16" s="381"/>
      <c r="BR16" s="381"/>
      <c r="BS16" s="381"/>
      <c r="BT16" s="381"/>
      <c r="BU16" s="381"/>
      <c r="BV16" s="382"/>
      <c r="BW16" s="374"/>
      <c r="BX16" s="375"/>
      <c r="BY16" s="375"/>
      <c r="BZ16" s="375"/>
      <c r="CA16" s="375"/>
      <c r="CB16" s="375"/>
      <c r="CC16" s="376"/>
      <c r="CD16" s="323"/>
    </row>
    <row r="17" spans="1:82" ht="39" customHeight="1" x14ac:dyDescent="0.25">
      <c r="A17" s="359"/>
      <c r="B17" s="366"/>
      <c r="C17" s="366"/>
      <c r="D17" s="359"/>
      <c r="E17" s="364" t="s">
        <v>9</v>
      </c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 t="s">
        <v>10</v>
      </c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74"/>
      <c r="BX17" s="375"/>
      <c r="BY17" s="375"/>
      <c r="BZ17" s="375"/>
      <c r="CA17" s="375"/>
      <c r="CB17" s="375"/>
      <c r="CC17" s="376"/>
      <c r="CD17" s="323"/>
    </row>
    <row r="18" spans="1:82" ht="30" customHeight="1" x14ac:dyDescent="0.25">
      <c r="A18" s="359"/>
      <c r="B18" s="366"/>
      <c r="C18" s="366"/>
      <c r="D18" s="359"/>
      <c r="E18" s="364" t="s">
        <v>12</v>
      </c>
      <c r="F18" s="364"/>
      <c r="G18" s="364"/>
      <c r="H18" s="364"/>
      <c r="I18" s="364"/>
      <c r="J18" s="364"/>
      <c r="K18" s="364"/>
      <c r="L18" s="364" t="s">
        <v>72</v>
      </c>
      <c r="M18" s="364"/>
      <c r="N18" s="364"/>
      <c r="O18" s="364"/>
      <c r="P18" s="364"/>
      <c r="Q18" s="364"/>
      <c r="R18" s="364"/>
      <c r="S18" s="364" t="s">
        <v>73</v>
      </c>
      <c r="T18" s="364"/>
      <c r="U18" s="364"/>
      <c r="V18" s="364"/>
      <c r="W18" s="364"/>
      <c r="X18" s="364"/>
      <c r="Y18" s="364"/>
      <c r="Z18" s="364" t="s">
        <v>74</v>
      </c>
      <c r="AA18" s="364"/>
      <c r="AB18" s="364"/>
      <c r="AC18" s="364"/>
      <c r="AD18" s="364"/>
      <c r="AE18" s="364"/>
      <c r="AF18" s="364"/>
      <c r="AG18" s="364" t="s">
        <v>75</v>
      </c>
      <c r="AH18" s="364"/>
      <c r="AI18" s="364"/>
      <c r="AJ18" s="364"/>
      <c r="AK18" s="364"/>
      <c r="AL18" s="364"/>
      <c r="AM18" s="364"/>
      <c r="AN18" s="364" t="s">
        <v>12</v>
      </c>
      <c r="AO18" s="364"/>
      <c r="AP18" s="364"/>
      <c r="AQ18" s="364"/>
      <c r="AR18" s="364"/>
      <c r="AS18" s="364"/>
      <c r="AT18" s="364"/>
      <c r="AU18" s="364" t="s">
        <v>72</v>
      </c>
      <c r="AV18" s="364"/>
      <c r="AW18" s="364"/>
      <c r="AX18" s="364"/>
      <c r="AY18" s="364"/>
      <c r="AZ18" s="364"/>
      <c r="BA18" s="364"/>
      <c r="BB18" s="364" t="s">
        <v>73</v>
      </c>
      <c r="BC18" s="364"/>
      <c r="BD18" s="364"/>
      <c r="BE18" s="364"/>
      <c r="BF18" s="364"/>
      <c r="BG18" s="364"/>
      <c r="BH18" s="364"/>
      <c r="BI18" s="364" t="s">
        <v>74</v>
      </c>
      <c r="BJ18" s="364"/>
      <c r="BK18" s="364"/>
      <c r="BL18" s="364"/>
      <c r="BM18" s="364"/>
      <c r="BN18" s="364"/>
      <c r="BO18" s="364"/>
      <c r="BP18" s="364" t="s">
        <v>75</v>
      </c>
      <c r="BQ18" s="364"/>
      <c r="BR18" s="364"/>
      <c r="BS18" s="364"/>
      <c r="BT18" s="364"/>
      <c r="BU18" s="364"/>
      <c r="BV18" s="364"/>
      <c r="BW18" s="370"/>
      <c r="BX18" s="371"/>
      <c r="BY18" s="371"/>
      <c r="BZ18" s="371"/>
      <c r="CA18" s="371"/>
      <c r="CB18" s="371"/>
      <c r="CC18" s="372"/>
      <c r="CD18" s="323"/>
    </row>
    <row r="19" spans="1:82" ht="96.75" customHeight="1" x14ac:dyDescent="0.25">
      <c r="A19" s="360"/>
      <c r="B19" s="366"/>
      <c r="C19" s="366"/>
      <c r="D19" s="360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3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20" t="s">
        <v>166</v>
      </c>
      <c r="B22" s="322"/>
      <c r="C22" s="321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3" t="s">
        <v>151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946</v>
      </c>
      <c r="S25" s="245"/>
      <c r="T25" s="245"/>
      <c r="U25" s="245"/>
      <c r="V25" s="245"/>
      <c r="W25" s="245"/>
      <c r="X25" s="245"/>
      <c r="Y25" s="245"/>
      <c r="Z25" s="27" t="s">
        <v>973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5"/>
  <sheetViews>
    <sheetView view="pageBreakPreview" zoomScale="80" zoomScaleNormal="60" zoomScaleSheetLayoutView="80" workbookViewId="0">
      <selection activeCell="A5" sqref="A5:BH5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62" t="s">
        <v>899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  <c r="BC4" s="362"/>
      <c r="BD4" s="362"/>
      <c r="BE4" s="362"/>
      <c r="BF4" s="362"/>
      <c r="BG4" s="362"/>
      <c r="BH4" s="362"/>
    </row>
    <row r="5" spans="1:87" s="6" customFormat="1" ht="18.75" customHeight="1" x14ac:dyDescent="0.3">
      <c r="A5" s="313" t="s">
        <v>991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13" t="s">
        <v>938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</row>
    <row r="8" spans="1:87" ht="15.75" customHeight="1" x14ac:dyDescent="0.25">
      <c r="A8" s="373" t="s">
        <v>165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15" t="s">
        <v>965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</row>
    <row r="11" spans="1:87" ht="18.75" x14ac:dyDescent="0.3">
      <c r="AA11" s="24"/>
    </row>
    <row r="12" spans="1:87" ht="18.75" x14ac:dyDescent="0.25">
      <c r="A12" s="316" t="s">
        <v>957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87" x14ac:dyDescent="0.25">
      <c r="A13" s="314" t="s">
        <v>155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</row>
    <row r="14" spans="1:87" ht="18.75" x14ac:dyDescent="0.3">
      <c r="A14" s="365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58" t="s">
        <v>63</v>
      </c>
      <c r="B15" s="352" t="s">
        <v>21</v>
      </c>
      <c r="C15" s="352" t="s">
        <v>5</v>
      </c>
      <c r="D15" s="358" t="s">
        <v>62</v>
      </c>
      <c r="E15" s="377" t="s">
        <v>989</v>
      </c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378"/>
      <c r="BA15" s="378"/>
      <c r="BB15" s="379"/>
      <c r="BC15" s="367" t="s">
        <v>854</v>
      </c>
      <c r="BD15" s="368"/>
      <c r="BE15" s="368"/>
      <c r="BF15" s="368"/>
      <c r="BG15" s="369"/>
      <c r="BH15" s="366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59"/>
      <c r="B16" s="352"/>
      <c r="C16" s="352"/>
      <c r="D16" s="359"/>
      <c r="E16" s="380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2"/>
      <c r="BC16" s="374"/>
      <c r="BD16" s="375"/>
      <c r="BE16" s="375"/>
      <c r="BF16" s="375"/>
      <c r="BG16" s="376"/>
      <c r="BH16" s="366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59"/>
      <c r="B17" s="352"/>
      <c r="C17" s="352"/>
      <c r="D17" s="359"/>
      <c r="E17" s="364" t="s">
        <v>9</v>
      </c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 t="s">
        <v>10</v>
      </c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83"/>
      <c r="BC17" s="374"/>
      <c r="BD17" s="375"/>
      <c r="BE17" s="375"/>
      <c r="BF17" s="375"/>
      <c r="BG17" s="376"/>
      <c r="BH17" s="366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59"/>
      <c r="B18" s="352"/>
      <c r="C18" s="352"/>
      <c r="D18" s="359"/>
      <c r="E18" s="366" t="s">
        <v>12</v>
      </c>
      <c r="F18" s="366"/>
      <c r="G18" s="366"/>
      <c r="H18" s="366"/>
      <c r="I18" s="366"/>
      <c r="J18" s="366" t="s">
        <v>72</v>
      </c>
      <c r="K18" s="366"/>
      <c r="L18" s="366"/>
      <c r="M18" s="366"/>
      <c r="N18" s="366"/>
      <c r="O18" s="366" t="s">
        <v>73</v>
      </c>
      <c r="P18" s="366"/>
      <c r="Q18" s="366"/>
      <c r="R18" s="366"/>
      <c r="S18" s="366"/>
      <c r="T18" s="366" t="s">
        <v>77</v>
      </c>
      <c r="U18" s="366"/>
      <c r="V18" s="366"/>
      <c r="W18" s="366"/>
      <c r="X18" s="366"/>
      <c r="Y18" s="364" t="s">
        <v>75</v>
      </c>
      <c r="Z18" s="364"/>
      <c r="AA18" s="364"/>
      <c r="AB18" s="364"/>
      <c r="AC18" s="364"/>
      <c r="AD18" s="366" t="s">
        <v>12</v>
      </c>
      <c r="AE18" s="366"/>
      <c r="AF18" s="366"/>
      <c r="AG18" s="366"/>
      <c r="AH18" s="366"/>
      <c r="AI18" s="366" t="s">
        <v>72</v>
      </c>
      <c r="AJ18" s="366"/>
      <c r="AK18" s="366"/>
      <c r="AL18" s="366"/>
      <c r="AM18" s="366"/>
      <c r="AN18" s="366" t="s">
        <v>73</v>
      </c>
      <c r="AO18" s="366"/>
      <c r="AP18" s="366"/>
      <c r="AQ18" s="366"/>
      <c r="AR18" s="366"/>
      <c r="AS18" s="366" t="s">
        <v>77</v>
      </c>
      <c r="AT18" s="366"/>
      <c r="AU18" s="366"/>
      <c r="AV18" s="366"/>
      <c r="AW18" s="366"/>
      <c r="AX18" s="364" t="s">
        <v>75</v>
      </c>
      <c r="AY18" s="364"/>
      <c r="AZ18" s="364"/>
      <c r="BA18" s="364"/>
      <c r="BB18" s="364"/>
      <c r="BC18" s="370"/>
      <c r="BD18" s="371"/>
      <c r="BE18" s="371"/>
      <c r="BF18" s="371"/>
      <c r="BG18" s="372"/>
      <c r="BH18" s="366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60"/>
      <c r="B19" s="352"/>
      <c r="C19" s="352"/>
      <c r="D19" s="360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66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944</v>
      </c>
      <c r="D21" s="208"/>
      <c r="E21" s="216" t="s">
        <v>930</v>
      </c>
      <c r="F21" s="309" t="s">
        <v>930</v>
      </c>
      <c r="G21" s="309" t="s">
        <v>930</v>
      </c>
      <c r="H21" s="309" t="s">
        <v>930</v>
      </c>
      <c r="I21" s="309" t="s">
        <v>930</v>
      </c>
      <c r="J21" s="216" t="s">
        <v>930</v>
      </c>
      <c r="K21" s="309" t="s">
        <v>930</v>
      </c>
      <c r="L21" s="309" t="s">
        <v>930</v>
      </c>
      <c r="M21" s="309" t="s">
        <v>930</v>
      </c>
      <c r="N21" s="309" t="s">
        <v>930</v>
      </c>
      <c r="O21" s="216" t="s">
        <v>930</v>
      </c>
      <c r="P21" s="309" t="s">
        <v>930</v>
      </c>
      <c r="Q21" s="309" t="s">
        <v>930</v>
      </c>
      <c r="R21" s="309" t="s">
        <v>930</v>
      </c>
      <c r="S21" s="309" t="s">
        <v>930</v>
      </c>
      <c r="T21" s="216" t="s">
        <v>930</v>
      </c>
      <c r="U21" s="309" t="s">
        <v>930</v>
      </c>
      <c r="V21" s="309" t="s">
        <v>930</v>
      </c>
      <c r="W21" s="309" t="s">
        <v>930</v>
      </c>
      <c r="X21" s="309" t="s">
        <v>930</v>
      </c>
      <c r="Y21" s="216" t="s">
        <v>930</v>
      </c>
      <c r="Z21" s="309" t="s">
        <v>930</v>
      </c>
      <c r="AA21" s="309" t="s">
        <v>930</v>
      </c>
      <c r="AB21" s="309" t="s">
        <v>930</v>
      </c>
      <c r="AC21" s="309" t="s">
        <v>930</v>
      </c>
      <c r="AD21" s="216" t="s">
        <v>930</v>
      </c>
      <c r="AE21" s="309" t="s">
        <v>930</v>
      </c>
      <c r="AF21" s="309" t="s">
        <v>930</v>
      </c>
      <c r="AG21" s="309" t="s">
        <v>930</v>
      </c>
      <c r="AH21" s="309" t="s">
        <v>930</v>
      </c>
      <c r="AI21" s="216" t="s">
        <v>930</v>
      </c>
      <c r="AJ21" s="309" t="s">
        <v>930</v>
      </c>
      <c r="AK21" s="309" t="s">
        <v>930</v>
      </c>
      <c r="AL21" s="309" t="s">
        <v>930</v>
      </c>
      <c r="AM21" s="309" t="s">
        <v>930</v>
      </c>
      <c r="AN21" s="216" t="s">
        <v>930</v>
      </c>
      <c r="AO21" s="309" t="s">
        <v>930</v>
      </c>
      <c r="AP21" s="309" t="s">
        <v>930</v>
      </c>
      <c r="AQ21" s="309" t="s">
        <v>930</v>
      </c>
      <c r="AR21" s="309" t="s">
        <v>930</v>
      </c>
      <c r="AS21" s="216" t="s">
        <v>930</v>
      </c>
      <c r="AT21" s="309" t="s">
        <v>930</v>
      </c>
      <c r="AU21" s="309" t="s">
        <v>930</v>
      </c>
      <c r="AV21" s="309" t="s">
        <v>930</v>
      </c>
      <c r="AW21" s="309" t="s">
        <v>930</v>
      </c>
      <c r="AX21" s="216" t="s">
        <v>930</v>
      </c>
      <c r="AY21" s="309" t="s">
        <v>930</v>
      </c>
      <c r="AZ21" s="309" t="s">
        <v>930</v>
      </c>
      <c r="BA21" s="309" t="s">
        <v>930</v>
      </c>
      <c r="BB21" s="309" t="s">
        <v>930</v>
      </c>
      <c r="BC21" s="216" t="s">
        <v>930</v>
      </c>
      <c r="BD21" s="309" t="s">
        <v>930</v>
      </c>
      <c r="BE21" s="309" t="s">
        <v>930</v>
      </c>
      <c r="BF21" s="309" t="s">
        <v>930</v>
      </c>
      <c r="BG21" s="309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944</v>
      </c>
      <c r="D22" s="208"/>
      <c r="E22" s="216" t="s">
        <v>930</v>
      </c>
      <c r="F22" s="309" t="s">
        <v>930</v>
      </c>
      <c r="G22" s="309" t="s">
        <v>930</v>
      </c>
      <c r="H22" s="309" t="s">
        <v>930</v>
      </c>
      <c r="I22" s="309" t="s">
        <v>930</v>
      </c>
      <c r="J22" s="309" t="s">
        <v>930</v>
      </c>
      <c r="K22" s="309" t="s">
        <v>930</v>
      </c>
      <c r="L22" s="309" t="s">
        <v>930</v>
      </c>
      <c r="M22" s="309" t="s">
        <v>930</v>
      </c>
      <c r="N22" s="309" t="s">
        <v>930</v>
      </c>
      <c r="O22" s="309" t="s">
        <v>930</v>
      </c>
      <c r="P22" s="309" t="s">
        <v>930</v>
      </c>
      <c r="Q22" s="309" t="s">
        <v>930</v>
      </c>
      <c r="R22" s="309" t="s">
        <v>930</v>
      </c>
      <c r="S22" s="309" t="s">
        <v>930</v>
      </c>
      <c r="T22" s="309" t="s">
        <v>930</v>
      </c>
      <c r="U22" s="309" t="s">
        <v>930</v>
      </c>
      <c r="V22" s="309" t="s">
        <v>930</v>
      </c>
      <c r="W22" s="309" t="s">
        <v>930</v>
      </c>
      <c r="X22" s="309" t="s">
        <v>930</v>
      </c>
      <c r="Y22" s="216" t="s">
        <v>930</v>
      </c>
      <c r="Z22" s="309" t="s">
        <v>930</v>
      </c>
      <c r="AA22" s="309" t="s">
        <v>930</v>
      </c>
      <c r="AB22" s="309" t="s">
        <v>930</v>
      </c>
      <c r="AC22" s="309" t="s">
        <v>930</v>
      </c>
      <c r="AD22" s="216" t="s">
        <v>930</v>
      </c>
      <c r="AE22" s="309" t="s">
        <v>930</v>
      </c>
      <c r="AF22" s="309" t="s">
        <v>930</v>
      </c>
      <c r="AG22" s="309" t="s">
        <v>930</v>
      </c>
      <c r="AH22" s="309" t="s">
        <v>930</v>
      </c>
      <c r="AI22" s="216" t="s">
        <v>930</v>
      </c>
      <c r="AJ22" s="309" t="s">
        <v>930</v>
      </c>
      <c r="AK22" s="309" t="s">
        <v>930</v>
      </c>
      <c r="AL22" s="309" t="s">
        <v>930</v>
      </c>
      <c r="AM22" s="309" t="s">
        <v>930</v>
      </c>
      <c r="AN22" s="216" t="s">
        <v>930</v>
      </c>
      <c r="AO22" s="309" t="s">
        <v>930</v>
      </c>
      <c r="AP22" s="309" t="s">
        <v>930</v>
      </c>
      <c r="AQ22" s="309" t="s">
        <v>930</v>
      </c>
      <c r="AR22" s="309" t="s">
        <v>930</v>
      </c>
      <c r="AS22" s="216" t="s">
        <v>930</v>
      </c>
      <c r="AT22" s="309" t="s">
        <v>930</v>
      </c>
      <c r="AU22" s="309" t="s">
        <v>930</v>
      </c>
      <c r="AV22" s="309" t="s">
        <v>930</v>
      </c>
      <c r="AW22" s="309" t="s">
        <v>930</v>
      </c>
      <c r="AX22" s="216" t="s">
        <v>930</v>
      </c>
      <c r="AY22" s="309" t="s">
        <v>930</v>
      </c>
      <c r="AZ22" s="309" t="s">
        <v>930</v>
      </c>
      <c r="BA22" s="309" t="s">
        <v>930</v>
      </c>
      <c r="BB22" s="309" t="s">
        <v>930</v>
      </c>
      <c r="BC22" s="216" t="s">
        <v>930</v>
      </c>
      <c r="BD22" s="309" t="s">
        <v>930</v>
      </c>
      <c r="BE22" s="309" t="s">
        <v>930</v>
      </c>
      <c r="BF22" s="309" t="s">
        <v>930</v>
      </c>
      <c r="BG22" s="309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63" x14ac:dyDescent="0.25">
      <c r="A23" s="285" t="s">
        <v>192</v>
      </c>
      <c r="B23" s="211" t="s">
        <v>979</v>
      </c>
      <c r="C23" s="304" t="s">
        <v>980</v>
      </c>
      <c r="D23" s="208"/>
      <c r="E23" s="216" t="s">
        <v>930</v>
      </c>
      <c r="F23" s="309" t="s">
        <v>930</v>
      </c>
      <c r="G23" s="309" t="s">
        <v>930</v>
      </c>
      <c r="H23" s="309" t="s">
        <v>930</v>
      </c>
      <c r="I23" s="309" t="s">
        <v>930</v>
      </c>
      <c r="J23" s="309" t="s">
        <v>930</v>
      </c>
      <c r="K23" s="309" t="s">
        <v>930</v>
      </c>
      <c r="L23" s="309" t="s">
        <v>930</v>
      </c>
      <c r="M23" s="309" t="s">
        <v>930</v>
      </c>
      <c r="N23" s="309" t="s">
        <v>930</v>
      </c>
      <c r="O23" s="309" t="s">
        <v>930</v>
      </c>
      <c r="P23" s="309" t="s">
        <v>930</v>
      </c>
      <c r="Q23" s="309" t="s">
        <v>930</v>
      </c>
      <c r="R23" s="309" t="s">
        <v>930</v>
      </c>
      <c r="S23" s="309" t="s">
        <v>930</v>
      </c>
      <c r="T23" s="309" t="s">
        <v>930</v>
      </c>
      <c r="U23" s="309" t="s">
        <v>930</v>
      </c>
      <c r="V23" s="309" t="s">
        <v>930</v>
      </c>
      <c r="W23" s="309" t="s">
        <v>930</v>
      </c>
      <c r="X23" s="309" t="s">
        <v>930</v>
      </c>
      <c r="Y23" s="216" t="s">
        <v>930</v>
      </c>
      <c r="Z23" s="309" t="s">
        <v>930</v>
      </c>
      <c r="AA23" s="309" t="s">
        <v>930</v>
      </c>
      <c r="AB23" s="309" t="s">
        <v>930</v>
      </c>
      <c r="AC23" s="309" t="s">
        <v>930</v>
      </c>
      <c r="AD23" s="216" t="s">
        <v>930</v>
      </c>
      <c r="AE23" s="309" t="s">
        <v>930</v>
      </c>
      <c r="AF23" s="309" t="s">
        <v>930</v>
      </c>
      <c r="AG23" s="309" t="s">
        <v>930</v>
      </c>
      <c r="AH23" s="309" t="s">
        <v>930</v>
      </c>
      <c r="AI23" s="216" t="s">
        <v>930</v>
      </c>
      <c r="AJ23" s="309" t="s">
        <v>930</v>
      </c>
      <c r="AK23" s="309" t="s">
        <v>930</v>
      </c>
      <c r="AL23" s="309" t="s">
        <v>930</v>
      </c>
      <c r="AM23" s="309" t="s">
        <v>930</v>
      </c>
      <c r="AN23" s="216" t="s">
        <v>930</v>
      </c>
      <c r="AO23" s="309" t="s">
        <v>930</v>
      </c>
      <c r="AP23" s="309" t="s">
        <v>930</v>
      </c>
      <c r="AQ23" s="309" t="s">
        <v>930</v>
      </c>
      <c r="AR23" s="309" t="s">
        <v>930</v>
      </c>
      <c r="AS23" s="216" t="s">
        <v>930</v>
      </c>
      <c r="AT23" s="309" t="s">
        <v>930</v>
      </c>
      <c r="AU23" s="309" t="s">
        <v>930</v>
      </c>
      <c r="AV23" s="309" t="s">
        <v>930</v>
      </c>
      <c r="AW23" s="309" t="s">
        <v>930</v>
      </c>
      <c r="AX23" s="216" t="s">
        <v>930</v>
      </c>
      <c r="AY23" s="309" t="s">
        <v>930</v>
      </c>
      <c r="AZ23" s="309" t="s">
        <v>930</v>
      </c>
      <c r="BA23" s="309" t="s">
        <v>930</v>
      </c>
      <c r="BB23" s="309" t="s">
        <v>930</v>
      </c>
      <c r="BC23" s="216" t="s">
        <v>930</v>
      </c>
      <c r="BD23" s="309" t="s">
        <v>930</v>
      </c>
      <c r="BE23" s="309" t="s">
        <v>930</v>
      </c>
      <c r="BF23" s="309" t="s">
        <v>930</v>
      </c>
      <c r="BG23" s="309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26" x14ac:dyDescent="0.25">
      <c r="A24" s="284" t="s">
        <v>950</v>
      </c>
      <c r="B24" s="211" t="s">
        <v>981</v>
      </c>
      <c r="C24" s="304" t="s">
        <v>982</v>
      </c>
      <c r="D24" s="158"/>
      <c r="E24" s="216" t="s">
        <v>930</v>
      </c>
      <c r="F24" s="309" t="s">
        <v>930</v>
      </c>
      <c r="G24" s="309" t="s">
        <v>930</v>
      </c>
      <c r="H24" s="309" t="s">
        <v>930</v>
      </c>
      <c r="I24" s="309" t="s">
        <v>930</v>
      </c>
      <c r="J24" s="309" t="s">
        <v>930</v>
      </c>
      <c r="K24" s="309" t="s">
        <v>930</v>
      </c>
      <c r="L24" s="309" t="s">
        <v>930</v>
      </c>
      <c r="M24" s="309" t="s">
        <v>930</v>
      </c>
      <c r="N24" s="309" t="s">
        <v>930</v>
      </c>
      <c r="O24" s="309" t="s">
        <v>930</v>
      </c>
      <c r="P24" s="309" t="s">
        <v>930</v>
      </c>
      <c r="Q24" s="309" t="s">
        <v>930</v>
      </c>
      <c r="R24" s="309" t="s">
        <v>930</v>
      </c>
      <c r="S24" s="309" t="s">
        <v>930</v>
      </c>
      <c r="T24" s="309" t="s">
        <v>930</v>
      </c>
      <c r="U24" s="309" t="s">
        <v>930</v>
      </c>
      <c r="V24" s="309" t="s">
        <v>930</v>
      </c>
      <c r="W24" s="309" t="s">
        <v>930</v>
      </c>
      <c r="X24" s="309" t="s">
        <v>930</v>
      </c>
      <c r="Y24" s="216" t="s">
        <v>930</v>
      </c>
      <c r="Z24" s="309" t="s">
        <v>930</v>
      </c>
      <c r="AA24" s="309" t="s">
        <v>930</v>
      </c>
      <c r="AB24" s="309" t="s">
        <v>930</v>
      </c>
      <c r="AC24" s="309" t="s">
        <v>930</v>
      </c>
      <c r="AD24" s="216" t="s">
        <v>930</v>
      </c>
      <c r="AE24" s="309" t="s">
        <v>930</v>
      </c>
      <c r="AF24" s="309" t="s">
        <v>930</v>
      </c>
      <c r="AG24" s="309" t="s">
        <v>930</v>
      </c>
      <c r="AH24" s="309" t="s">
        <v>930</v>
      </c>
      <c r="AI24" s="216" t="s">
        <v>930</v>
      </c>
      <c r="AJ24" s="309" t="s">
        <v>930</v>
      </c>
      <c r="AK24" s="309" t="s">
        <v>930</v>
      </c>
      <c r="AL24" s="309" t="s">
        <v>930</v>
      </c>
      <c r="AM24" s="309" t="s">
        <v>930</v>
      </c>
      <c r="AN24" s="216" t="s">
        <v>930</v>
      </c>
      <c r="AO24" s="309" t="s">
        <v>930</v>
      </c>
      <c r="AP24" s="309" t="s">
        <v>930</v>
      </c>
      <c r="AQ24" s="309" t="s">
        <v>930</v>
      </c>
      <c r="AR24" s="309" t="s">
        <v>930</v>
      </c>
      <c r="AS24" s="216" t="s">
        <v>930</v>
      </c>
      <c r="AT24" s="309" t="s">
        <v>930</v>
      </c>
      <c r="AU24" s="309" t="s">
        <v>930</v>
      </c>
      <c r="AV24" s="309" t="s">
        <v>930</v>
      </c>
      <c r="AW24" s="309" t="s">
        <v>930</v>
      </c>
      <c r="AX24" s="216" t="s">
        <v>930</v>
      </c>
      <c r="AY24" s="309" t="s">
        <v>930</v>
      </c>
      <c r="AZ24" s="309" t="s">
        <v>930</v>
      </c>
      <c r="BA24" s="309" t="s">
        <v>930</v>
      </c>
      <c r="BB24" s="309" t="s">
        <v>930</v>
      </c>
      <c r="BC24" s="216" t="s">
        <v>930</v>
      </c>
      <c r="BD24" s="309" t="s">
        <v>930</v>
      </c>
      <c r="BE24" s="309" t="s">
        <v>930</v>
      </c>
      <c r="BF24" s="309" t="s">
        <v>930</v>
      </c>
      <c r="BG24" s="309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84" t="s">
        <v>951</v>
      </c>
      <c r="B25" s="211" t="s">
        <v>985</v>
      </c>
      <c r="C25" s="304" t="s">
        <v>986</v>
      </c>
      <c r="D25" s="286"/>
      <c r="E25" s="286" t="s">
        <v>930</v>
      </c>
      <c r="F25" s="309" t="s">
        <v>930</v>
      </c>
      <c r="G25" s="309" t="s">
        <v>930</v>
      </c>
      <c r="H25" s="309" t="s">
        <v>930</v>
      </c>
      <c r="I25" s="309" t="s">
        <v>930</v>
      </c>
      <c r="J25" s="309" t="s">
        <v>930</v>
      </c>
      <c r="K25" s="309" t="s">
        <v>930</v>
      </c>
      <c r="L25" s="309" t="s">
        <v>930</v>
      </c>
      <c r="M25" s="309" t="s">
        <v>930</v>
      </c>
      <c r="N25" s="309" t="s">
        <v>930</v>
      </c>
      <c r="O25" s="309" t="s">
        <v>930</v>
      </c>
      <c r="P25" s="309" t="s">
        <v>930</v>
      </c>
      <c r="Q25" s="309" t="s">
        <v>930</v>
      </c>
      <c r="R25" s="309" t="s">
        <v>930</v>
      </c>
      <c r="S25" s="309" t="s">
        <v>930</v>
      </c>
      <c r="T25" s="309" t="s">
        <v>930</v>
      </c>
      <c r="U25" s="309" t="s">
        <v>930</v>
      </c>
      <c r="V25" s="309" t="s">
        <v>930</v>
      </c>
      <c r="W25" s="309" t="s">
        <v>930</v>
      </c>
      <c r="X25" s="309" t="s">
        <v>930</v>
      </c>
      <c r="Y25" s="286" t="s">
        <v>930</v>
      </c>
      <c r="Z25" s="309" t="s">
        <v>930</v>
      </c>
      <c r="AA25" s="309" t="s">
        <v>930</v>
      </c>
      <c r="AB25" s="309" t="s">
        <v>930</v>
      </c>
      <c r="AC25" s="309" t="s">
        <v>930</v>
      </c>
      <c r="AD25" s="286" t="s">
        <v>930</v>
      </c>
      <c r="AE25" s="309" t="s">
        <v>930</v>
      </c>
      <c r="AF25" s="309" t="s">
        <v>930</v>
      </c>
      <c r="AG25" s="309" t="s">
        <v>930</v>
      </c>
      <c r="AH25" s="309" t="s">
        <v>930</v>
      </c>
      <c r="AI25" s="286" t="s">
        <v>930</v>
      </c>
      <c r="AJ25" s="309" t="s">
        <v>930</v>
      </c>
      <c r="AK25" s="309" t="s">
        <v>930</v>
      </c>
      <c r="AL25" s="309" t="s">
        <v>930</v>
      </c>
      <c r="AM25" s="309" t="s">
        <v>930</v>
      </c>
      <c r="AN25" s="286" t="s">
        <v>930</v>
      </c>
      <c r="AO25" s="309" t="s">
        <v>930</v>
      </c>
      <c r="AP25" s="309" t="s">
        <v>930</v>
      </c>
      <c r="AQ25" s="309" t="s">
        <v>930</v>
      </c>
      <c r="AR25" s="309" t="s">
        <v>930</v>
      </c>
      <c r="AS25" s="286" t="s">
        <v>930</v>
      </c>
      <c r="AT25" s="309" t="s">
        <v>930</v>
      </c>
      <c r="AU25" s="309" t="s">
        <v>930</v>
      </c>
      <c r="AV25" s="309" t="s">
        <v>930</v>
      </c>
      <c r="AW25" s="309" t="s">
        <v>930</v>
      </c>
      <c r="AX25" s="286" t="s">
        <v>930</v>
      </c>
      <c r="AY25" s="309" t="s">
        <v>930</v>
      </c>
      <c r="AZ25" s="309" t="s">
        <v>930</v>
      </c>
      <c r="BA25" s="309" t="s">
        <v>930</v>
      </c>
      <c r="BB25" s="309" t="s">
        <v>930</v>
      </c>
      <c r="BC25" s="286" t="s">
        <v>930</v>
      </c>
      <c r="BD25" s="309" t="s">
        <v>930</v>
      </c>
      <c r="BE25" s="309" t="s">
        <v>930</v>
      </c>
      <c r="BF25" s="309" t="s">
        <v>930</v>
      </c>
      <c r="BG25" s="309" t="s">
        <v>930</v>
      </c>
      <c r="BH25" s="286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47.25" x14ac:dyDescent="0.25">
      <c r="A26" s="284" t="s">
        <v>952</v>
      </c>
      <c r="B26" s="211" t="s">
        <v>983</v>
      </c>
      <c r="C26" s="304" t="s">
        <v>984</v>
      </c>
      <c r="D26" s="286"/>
      <c r="E26" s="286" t="s">
        <v>930</v>
      </c>
      <c r="F26" s="309" t="s">
        <v>930</v>
      </c>
      <c r="G26" s="309" t="s">
        <v>930</v>
      </c>
      <c r="H26" s="309" t="s">
        <v>930</v>
      </c>
      <c r="I26" s="309" t="s">
        <v>930</v>
      </c>
      <c r="J26" s="309" t="s">
        <v>930</v>
      </c>
      <c r="K26" s="309" t="s">
        <v>930</v>
      </c>
      <c r="L26" s="309" t="s">
        <v>930</v>
      </c>
      <c r="M26" s="309" t="s">
        <v>930</v>
      </c>
      <c r="N26" s="309" t="s">
        <v>930</v>
      </c>
      <c r="O26" s="309" t="s">
        <v>930</v>
      </c>
      <c r="P26" s="309" t="s">
        <v>930</v>
      </c>
      <c r="Q26" s="309" t="s">
        <v>930</v>
      </c>
      <c r="R26" s="309" t="s">
        <v>930</v>
      </c>
      <c r="S26" s="309" t="s">
        <v>930</v>
      </c>
      <c r="T26" s="309" t="s">
        <v>930</v>
      </c>
      <c r="U26" s="309" t="s">
        <v>930</v>
      </c>
      <c r="V26" s="309" t="s">
        <v>930</v>
      </c>
      <c r="W26" s="309" t="s">
        <v>930</v>
      </c>
      <c r="X26" s="309" t="s">
        <v>930</v>
      </c>
      <c r="Y26" s="286" t="s">
        <v>930</v>
      </c>
      <c r="Z26" s="309" t="s">
        <v>930</v>
      </c>
      <c r="AA26" s="309" t="s">
        <v>930</v>
      </c>
      <c r="AB26" s="309" t="s">
        <v>930</v>
      </c>
      <c r="AC26" s="309" t="s">
        <v>930</v>
      </c>
      <c r="AD26" s="286" t="s">
        <v>930</v>
      </c>
      <c r="AE26" s="309" t="s">
        <v>930</v>
      </c>
      <c r="AF26" s="309" t="s">
        <v>930</v>
      </c>
      <c r="AG26" s="309" t="s">
        <v>930</v>
      </c>
      <c r="AH26" s="309" t="s">
        <v>930</v>
      </c>
      <c r="AI26" s="286" t="s">
        <v>930</v>
      </c>
      <c r="AJ26" s="309" t="s">
        <v>930</v>
      </c>
      <c r="AK26" s="309" t="s">
        <v>930</v>
      </c>
      <c r="AL26" s="309" t="s">
        <v>930</v>
      </c>
      <c r="AM26" s="309" t="s">
        <v>930</v>
      </c>
      <c r="AN26" s="286" t="s">
        <v>930</v>
      </c>
      <c r="AO26" s="309" t="s">
        <v>930</v>
      </c>
      <c r="AP26" s="309" t="s">
        <v>930</v>
      </c>
      <c r="AQ26" s="309" t="s">
        <v>930</v>
      </c>
      <c r="AR26" s="309" t="s">
        <v>930</v>
      </c>
      <c r="AS26" s="286" t="s">
        <v>930</v>
      </c>
      <c r="AT26" s="309" t="s">
        <v>930</v>
      </c>
      <c r="AU26" s="309" t="s">
        <v>930</v>
      </c>
      <c r="AV26" s="309" t="s">
        <v>930</v>
      </c>
      <c r="AW26" s="309" t="s">
        <v>930</v>
      </c>
      <c r="AX26" s="286" t="s">
        <v>930</v>
      </c>
      <c r="AY26" s="309" t="s">
        <v>930</v>
      </c>
      <c r="AZ26" s="309" t="s">
        <v>930</v>
      </c>
      <c r="BA26" s="309" t="s">
        <v>930</v>
      </c>
      <c r="BB26" s="309" t="s">
        <v>930</v>
      </c>
      <c r="BC26" s="286" t="s">
        <v>930</v>
      </c>
      <c r="BD26" s="309" t="s">
        <v>930</v>
      </c>
      <c r="BE26" s="309" t="s">
        <v>930</v>
      </c>
      <c r="BF26" s="309" t="s">
        <v>930</v>
      </c>
      <c r="BG26" s="309" t="s">
        <v>930</v>
      </c>
      <c r="BH26" s="286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s="1" customFormat="1" x14ac:dyDescent="0.25">
      <c r="A27" s="320" t="s">
        <v>166</v>
      </c>
      <c r="B27" s="322"/>
      <c r="C27" s="321"/>
      <c r="D27" s="157"/>
      <c r="E27" s="216" t="s">
        <v>930</v>
      </c>
      <c r="F27" s="309" t="s">
        <v>930</v>
      </c>
      <c r="G27" s="309" t="s">
        <v>930</v>
      </c>
      <c r="H27" s="309" t="s">
        <v>930</v>
      </c>
      <c r="I27" s="309" t="s">
        <v>930</v>
      </c>
      <c r="J27" s="309" t="s">
        <v>930</v>
      </c>
      <c r="K27" s="309" t="s">
        <v>930</v>
      </c>
      <c r="L27" s="309" t="s">
        <v>930</v>
      </c>
      <c r="M27" s="309" t="s">
        <v>930</v>
      </c>
      <c r="N27" s="309" t="s">
        <v>930</v>
      </c>
      <c r="O27" s="309" t="s">
        <v>930</v>
      </c>
      <c r="P27" s="309" t="s">
        <v>930</v>
      </c>
      <c r="Q27" s="309" t="s">
        <v>930</v>
      </c>
      <c r="R27" s="309" t="s">
        <v>930</v>
      </c>
      <c r="S27" s="309" t="s">
        <v>930</v>
      </c>
      <c r="T27" s="216" t="s">
        <v>930</v>
      </c>
      <c r="U27" s="309" t="s">
        <v>930</v>
      </c>
      <c r="V27" s="309" t="s">
        <v>930</v>
      </c>
      <c r="W27" s="309" t="s">
        <v>930</v>
      </c>
      <c r="X27" s="309" t="s">
        <v>930</v>
      </c>
      <c r="Y27" s="216" t="s">
        <v>930</v>
      </c>
      <c r="Z27" s="309" t="s">
        <v>930</v>
      </c>
      <c r="AA27" s="309" t="s">
        <v>930</v>
      </c>
      <c r="AB27" s="309" t="s">
        <v>930</v>
      </c>
      <c r="AC27" s="309" t="s">
        <v>930</v>
      </c>
      <c r="AD27" s="216" t="s">
        <v>930</v>
      </c>
      <c r="AE27" s="309" t="s">
        <v>930</v>
      </c>
      <c r="AF27" s="309" t="s">
        <v>930</v>
      </c>
      <c r="AG27" s="309" t="s">
        <v>930</v>
      </c>
      <c r="AH27" s="309" t="s">
        <v>930</v>
      </c>
      <c r="AI27" s="216" t="s">
        <v>930</v>
      </c>
      <c r="AJ27" s="309" t="s">
        <v>930</v>
      </c>
      <c r="AK27" s="309" t="s">
        <v>930</v>
      </c>
      <c r="AL27" s="309" t="s">
        <v>930</v>
      </c>
      <c r="AM27" s="309" t="s">
        <v>930</v>
      </c>
      <c r="AN27" s="216" t="s">
        <v>930</v>
      </c>
      <c r="AO27" s="309" t="s">
        <v>930</v>
      </c>
      <c r="AP27" s="309" t="s">
        <v>930</v>
      </c>
      <c r="AQ27" s="309" t="s">
        <v>930</v>
      </c>
      <c r="AR27" s="309" t="s">
        <v>930</v>
      </c>
      <c r="AS27" s="216" t="s">
        <v>930</v>
      </c>
      <c r="AT27" s="309" t="s">
        <v>930</v>
      </c>
      <c r="AU27" s="309" t="s">
        <v>930</v>
      </c>
      <c r="AV27" s="309" t="s">
        <v>930</v>
      </c>
      <c r="AW27" s="309" t="s">
        <v>930</v>
      </c>
      <c r="AX27" s="216" t="s">
        <v>930</v>
      </c>
      <c r="AY27" s="309" t="s">
        <v>930</v>
      </c>
      <c r="AZ27" s="309" t="s">
        <v>930</v>
      </c>
      <c r="BA27" s="309" t="s">
        <v>930</v>
      </c>
      <c r="BB27" s="309" t="s">
        <v>930</v>
      </c>
      <c r="BC27" s="216" t="s">
        <v>930</v>
      </c>
      <c r="BD27" s="309" t="s">
        <v>930</v>
      </c>
      <c r="BE27" s="309" t="s">
        <v>930</v>
      </c>
      <c r="BF27" s="309" t="s">
        <v>930</v>
      </c>
      <c r="BG27" s="309" t="s">
        <v>930</v>
      </c>
      <c r="BH27" s="11"/>
    </row>
    <row r="28" spans="1:8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 t="s">
        <v>946</v>
      </c>
      <c r="M29" s="5"/>
      <c r="N29" s="5"/>
      <c r="O29" s="246"/>
      <c r="P29" s="246"/>
      <c r="Q29" s="246"/>
      <c r="R29" s="246"/>
      <c r="S29" s="27" t="s">
        <v>973</v>
      </c>
      <c r="T29" s="27"/>
      <c r="U29" s="27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7:C27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7"/>
  <sheetViews>
    <sheetView view="pageBreakPreview" zoomScale="80" zoomScaleNormal="70" zoomScaleSheetLayoutView="80" workbookViewId="0">
      <selection activeCell="A10" sqref="A10:BC10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15" t="s">
        <v>900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13" t="s">
        <v>996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16" t="s">
        <v>939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87" t="s">
        <v>152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  <c r="AZ8" s="387"/>
      <c r="BA8" s="387"/>
      <c r="BB8" s="387"/>
      <c r="BC8" s="387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15" t="s">
        <v>966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15" t="s">
        <v>958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384" t="s">
        <v>164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89"/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</row>
    <row r="15" spans="1:102" ht="51.75" customHeight="1" x14ac:dyDescent="0.25">
      <c r="A15" s="329" t="s">
        <v>63</v>
      </c>
      <c r="B15" s="323" t="s">
        <v>18</v>
      </c>
      <c r="C15" s="385" t="s">
        <v>5</v>
      </c>
      <c r="D15" s="323" t="s">
        <v>970</v>
      </c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 t="s">
        <v>978</v>
      </c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</row>
    <row r="16" spans="1:102" ht="51.75" customHeight="1" x14ac:dyDescent="0.25">
      <c r="A16" s="329"/>
      <c r="B16" s="323"/>
      <c r="C16" s="390"/>
      <c r="D16" s="138" t="s">
        <v>9</v>
      </c>
      <c r="E16" s="320" t="s">
        <v>10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1"/>
      <c r="AD16" s="138" t="s">
        <v>9</v>
      </c>
      <c r="AE16" s="320" t="s">
        <v>10</v>
      </c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1"/>
    </row>
    <row r="17" spans="1:55" ht="22.5" customHeight="1" x14ac:dyDescent="0.25">
      <c r="A17" s="329"/>
      <c r="B17" s="323"/>
      <c r="C17" s="390"/>
      <c r="D17" s="385" t="s">
        <v>12</v>
      </c>
      <c r="E17" s="320" t="s">
        <v>12</v>
      </c>
      <c r="F17" s="322"/>
      <c r="G17" s="322"/>
      <c r="H17" s="322"/>
      <c r="I17" s="321"/>
      <c r="J17" s="366" t="s">
        <v>72</v>
      </c>
      <c r="K17" s="366"/>
      <c r="L17" s="366"/>
      <c r="M17" s="366"/>
      <c r="N17" s="366"/>
      <c r="O17" s="366" t="s">
        <v>73</v>
      </c>
      <c r="P17" s="366"/>
      <c r="Q17" s="366"/>
      <c r="R17" s="366"/>
      <c r="S17" s="366"/>
      <c r="T17" s="366" t="s">
        <v>77</v>
      </c>
      <c r="U17" s="366"/>
      <c r="V17" s="366"/>
      <c r="W17" s="366"/>
      <c r="X17" s="366"/>
      <c r="Y17" s="364" t="s">
        <v>75</v>
      </c>
      <c r="Z17" s="364"/>
      <c r="AA17" s="364"/>
      <c r="AB17" s="364"/>
      <c r="AC17" s="364"/>
      <c r="AD17" s="385" t="s">
        <v>12</v>
      </c>
      <c r="AE17" s="320" t="s">
        <v>12</v>
      </c>
      <c r="AF17" s="322"/>
      <c r="AG17" s="322"/>
      <c r="AH17" s="322"/>
      <c r="AI17" s="321"/>
      <c r="AJ17" s="366" t="s">
        <v>72</v>
      </c>
      <c r="AK17" s="366"/>
      <c r="AL17" s="366"/>
      <c r="AM17" s="366"/>
      <c r="AN17" s="366"/>
      <c r="AO17" s="366" t="s">
        <v>73</v>
      </c>
      <c r="AP17" s="366"/>
      <c r="AQ17" s="366"/>
      <c r="AR17" s="366"/>
      <c r="AS17" s="366"/>
      <c r="AT17" s="366" t="s">
        <v>77</v>
      </c>
      <c r="AU17" s="366"/>
      <c r="AV17" s="366"/>
      <c r="AW17" s="366"/>
      <c r="AX17" s="366"/>
      <c r="AY17" s="364" t="s">
        <v>75</v>
      </c>
      <c r="AZ17" s="364"/>
      <c r="BA17" s="364"/>
      <c r="BB17" s="364"/>
      <c r="BC17" s="364"/>
    </row>
    <row r="18" spans="1:55" ht="194.25" customHeight="1" x14ac:dyDescent="0.25">
      <c r="A18" s="329"/>
      <c r="B18" s="323"/>
      <c r="C18" s="386"/>
      <c r="D18" s="386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86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55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55" s="21" customFormat="1" ht="47.25" x14ac:dyDescent="0.25">
      <c r="A20" s="197"/>
      <c r="B20" s="210" t="s">
        <v>928</v>
      </c>
      <c r="C20" s="198" t="s">
        <v>944</v>
      </c>
      <c r="D20" s="205">
        <f>D26</f>
        <v>6.3169999999999993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305">
        <f>AD26</f>
        <v>5.2649999999999997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55" s="21" customFormat="1" ht="63" x14ac:dyDescent="0.25">
      <c r="A21" s="197"/>
      <c r="B21" s="210" t="s">
        <v>929</v>
      </c>
      <c r="C21" s="198" t="s">
        <v>944</v>
      </c>
      <c r="D21" s="219">
        <f>D26</f>
        <v>6.3169999999999993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305">
        <f>AD26</f>
        <v>5.2649999999999997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55" s="21" customFormat="1" ht="78.75" x14ac:dyDescent="0.25">
      <c r="A22" s="285" t="s">
        <v>192</v>
      </c>
      <c r="B22" s="211" t="s">
        <v>979</v>
      </c>
      <c r="C22" s="304" t="s">
        <v>980</v>
      </c>
      <c r="D22" s="307">
        <v>1.36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305">
        <v>1.133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55" s="21" customFormat="1" ht="141.75" x14ac:dyDescent="0.25">
      <c r="A23" s="284" t="s">
        <v>950</v>
      </c>
      <c r="B23" s="211" t="s">
        <v>981</v>
      </c>
      <c r="C23" s="304" t="s">
        <v>982</v>
      </c>
      <c r="D23" s="305">
        <v>3.0329999999999999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305">
        <v>2.528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55" s="21" customFormat="1" ht="47.25" x14ac:dyDescent="0.25">
      <c r="A24" s="284" t="s">
        <v>951</v>
      </c>
      <c r="B24" s="211" t="s">
        <v>985</v>
      </c>
      <c r="C24" s="304" t="s">
        <v>986</v>
      </c>
      <c r="D24" s="305">
        <v>1.292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305">
        <v>1.077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55" s="21" customFormat="1" ht="78.75" x14ac:dyDescent="0.25">
      <c r="A25" s="284" t="s">
        <v>952</v>
      </c>
      <c r="B25" s="211" t="s">
        <v>983</v>
      </c>
      <c r="C25" s="304" t="s">
        <v>984</v>
      </c>
      <c r="D25" s="305">
        <v>0.63200000000000001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305">
        <v>0.52700000000000002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55" x14ac:dyDescent="0.25">
      <c r="A26" s="393" t="s">
        <v>166</v>
      </c>
      <c r="B26" s="394"/>
      <c r="C26" s="395"/>
      <c r="D26" s="307">
        <f>D22+D23+D24+D25</f>
        <v>6.3169999999999993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307">
        <f>AD22+AD23+AD24+AD25</f>
        <v>5.2649999999999997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</row>
    <row r="27" spans="1:55" x14ac:dyDescent="0.25">
      <c r="A27" s="19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BB27" s="5"/>
    </row>
    <row r="28" spans="1:55" x14ac:dyDescent="0.25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spans="1:55" ht="15.75" customHeight="1" x14ac:dyDescent="0.25">
      <c r="A29" s="199"/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</row>
    <row r="30" spans="1:55" ht="15.75" customHeight="1" x14ac:dyDescent="0.3">
      <c r="A30" s="199"/>
      <c r="B30" s="388"/>
      <c r="C30" s="388"/>
      <c r="D30" s="388"/>
      <c r="E30" s="136"/>
      <c r="F30" s="136"/>
      <c r="G30" s="136"/>
      <c r="H30" s="136"/>
      <c r="I30" s="136"/>
      <c r="J30" s="136"/>
      <c r="K30" s="136"/>
      <c r="L30" s="136"/>
      <c r="M30" s="136"/>
      <c r="N30" s="249"/>
      <c r="O30" s="391" t="s">
        <v>946</v>
      </c>
      <c r="P30" s="392"/>
      <c r="Q30" s="392"/>
      <c r="R30" s="249"/>
      <c r="S30" s="249"/>
      <c r="T30" s="249"/>
      <c r="U30" s="27" t="s">
        <v>973</v>
      </c>
      <c r="V30" s="27"/>
      <c r="W30" s="27"/>
      <c r="X30" s="136"/>
    </row>
    <row r="31" spans="1:55" x14ac:dyDescent="0.25">
      <c r="A31" s="199"/>
    </row>
    <row r="32" spans="1:55" x14ac:dyDescent="0.25">
      <c r="A32" s="199"/>
    </row>
    <row r="33" spans="2:97" ht="33.75" customHeight="1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2:97" ht="18.75" x14ac:dyDescent="0.3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2:97" x14ac:dyDescent="0.25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customHeight="1" x14ac:dyDescent="0.3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</row>
    <row r="40" spans="2:97" ht="18.75" x14ac:dyDescent="0.3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x14ac:dyDescent="0.25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0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  <c r="CO41" s="200"/>
      <c r="CP41" s="200"/>
      <c r="CQ41" s="200"/>
      <c r="CR41" s="200"/>
      <c r="CS41" s="200"/>
    </row>
    <row r="42" spans="2:97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</row>
    <row r="43" spans="2:97" x14ac:dyDescent="0.25"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25"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</row>
    <row r="45" spans="2:97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</row>
    <row r="46" spans="2:97" x14ac:dyDescent="0.25">
      <c r="B46" s="5"/>
      <c r="C46" s="5"/>
      <c r="D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3"/>
      <c r="BE46" s="3"/>
      <c r="BF46" s="3"/>
      <c r="BG46" s="3"/>
      <c r="BH46" s="3"/>
      <c r="BI46" s="3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2:97" ht="18.75" x14ac:dyDescent="0.3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30:D30"/>
    <mergeCell ref="B15:B18"/>
    <mergeCell ref="A14:BC14"/>
    <mergeCell ref="D15:AC15"/>
    <mergeCell ref="Y17:AC17"/>
    <mergeCell ref="AD15:BC15"/>
    <mergeCell ref="A15:A18"/>
    <mergeCell ref="C15:C18"/>
    <mergeCell ref="B29:AB29"/>
    <mergeCell ref="E16:AC16"/>
    <mergeCell ref="E17:I17"/>
    <mergeCell ref="AE16:BC16"/>
    <mergeCell ref="AE17:AI17"/>
    <mergeCell ref="O30:Q30"/>
    <mergeCell ref="A26:C26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view="pageBreakPreview" zoomScale="70" zoomScaleNormal="60" zoomScaleSheetLayoutView="70" workbookViewId="0">
      <selection activeCell="R11" sqref="R11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00"/>
      <c r="L2" s="400"/>
      <c r="M2" s="400"/>
      <c r="N2" s="400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12" t="s">
        <v>904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</row>
    <row r="5" spans="1:45" s="6" customFormat="1" ht="18.75" customHeight="1" x14ac:dyDescent="0.3">
      <c r="A5" s="313" t="s">
        <v>997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13" t="s">
        <v>939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</row>
    <row r="8" spans="1:45" s="4" customFormat="1" ht="15.75" x14ac:dyDescent="0.25">
      <c r="A8" s="314" t="s">
        <v>67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15" t="s">
        <v>964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</row>
    <row r="11" spans="1:45" s="4" customFormat="1" ht="18.75" x14ac:dyDescent="0.3">
      <c r="AA11" s="24"/>
    </row>
    <row r="12" spans="1:45" s="4" customFormat="1" ht="18.75" x14ac:dyDescent="0.25">
      <c r="A12" s="316" t="s">
        <v>959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</row>
    <row r="13" spans="1:45" s="4" customFormat="1" ht="15.75" x14ac:dyDescent="0.25">
      <c r="A13" s="314" t="s">
        <v>66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</row>
    <row r="14" spans="1:45" s="124" customFormat="1" ht="15.75" customHeight="1" x14ac:dyDescent="0.2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</row>
    <row r="15" spans="1:45" s="125" customFormat="1" ht="63" customHeight="1" x14ac:dyDescent="0.25">
      <c r="A15" s="399" t="s">
        <v>63</v>
      </c>
      <c r="B15" s="397" t="s">
        <v>17</v>
      </c>
      <c r="C15" s="397" t="s">
        <v>5</v>
      </c>
      <c r="D15" s="397" t="s">
        <v>903</v>
      </c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</row>
    <row r="16" spans="1:45" ht="91.5" customHeight="1" x14ac:dyDescent="0.2">
      <c r="A16" s="399"/>
      <c r="B16" s="397"/>
      <c r="C16" s="397"/>
      <c r="D16" s="397" t="s">
        <v>875</v>
      </c>
      <c r="E16" s="397"/>
      <c r="F16" s="397"/>
      <c r="G16" s="397"/>
      <c r="H16" s="397"/>
      <c r="I16" s="397"/>
      <c r="J16" s="397" t="s">
        <v>876</v>
      </c>
      <c r="K16" s="397"/>
      <c r="L16" s="397"/>
      <c r="M16" s="397"/>
      <c r="N16" s="397"/>
      <c r="O16" s="397"/>
      <c r="P16" s="397" t="s">
        <v>877</v>
      </c>
      <c r="Q16" s="397"/>
      <c r="R16" s="397"/>
      <c r="S16" s="397"/>
      <c r="T16" s="397"/>
      <c r="U16" s="397"/>
      <c r="V16" s="397" t="s">
        <v>878</v>
      </c>
      <c r="W16" s="397"/>
      <c r="X16" s="397"/>
      <c r="Y16" s="397"/>
      <c r="Z16" s="397"/>
      <c r="AA16" s="397"/>
      <c r="AB16" s="397" t="s">
        <v>879</v>
      </c>
      <c r="AC16" s="397"/>
      <c r="AD16" s="397"/>
      <c r="AE16" s="397"/>
      <c r="AF16" s="397"/>
      <c r="AG16" s="397"/>
      <c r="AH16" s="397" t="s">
        <v>880</v>
      </c>
      <c r="AI16" s="397"/>
      <c r="AJ16" s="397"/>
      <c r="AK16" s="397"/>
      <c r="AL16" s="397"/>
      <c r="AM16" s="397"/>
      <c r="AN16" s="397" t="s">
        <v>881</v>
      </c>
      <c r="AO16" s="397"/>
      <c r="AP16" s="397"/>
      <c r="AQ16" s="397"/>
      <c r="AR16" s="397"/>
      <c r="AS16" s="397"/>
    </row>
    <row r="17" spans="1:45" s="126" customFormat="1" ht="113.25" customHeight="1" x14ac:dyDescent="0.2">
      <c r="A17" s="399"/>
      <c r="B17" s="397"/>
      <c r="C17" s="397"/>
      <c r="D17" s="396" t="s">
        <v>882</v>
      </c>
      <c r="E17" s="396"/>
      <c r="F17" s="396" t="s">
        <v>882</v>
      </c>
      <c r="G17" s="396"/>
      <c r="H17" s="396" t="s">
        <v>883</v>
      </c>
      <c r="I17" s="396"/>
      <c r="J17" s="396" t="s">
        <v>882</v>
      </c>
      <c r="K17" s="396"/>
      <c r="L17" s="396" t="s">
        <v>882</v>
      </c>
      <c r="M17" s="396"/>
      <c r="N17" s="396" t="s">
        <v>883</v>
      </c>
      <c r="O17" s="396"/>
      <c r="P17" s="396" t="s">
        <v>882</v>
      </c>
      <c r="Q17" s="396"/>
      <c r="R17" s="396" t="s">
        <v>882</v>
      </c>
      <c r="S17" s="396"/>
      <c r="T17" s="396" t="s">
        <v>883</v>
      </c>
      <c r="U17" s="396"/>
      <c r="V17" s="396" t="s">
        <v>882</v>
      </c>
      <c r="W17" s="396"/>
      <c r="X17" s="396" t="s">
        <v>882</v>
      </c>
      <c r="Y17" s="396"/>
      <c r="Z17" s="396" t="s">
        <v>883</v>
      </c>
      <c r="AA17" s="396"/>
      <c r="AB17" s="396" t="s">
        <v>882</v>
      </c>
      <c r="AC17" s="396"/>
      <c r="AD17" s="396" t="s">
        <v>882</v>
      </c>
      <c r="AE17" s="396"/>
      <c r="AF17" s="396" t="s">
        <v>883</v>
      </c>
      <c r="AG17" s="396"/>
      <c r="AH17" s="396" t="s">
        <v>882</v>
      </c>
      <c r="AI17" s="396"/>
      <c r="AJ17" s="396" t="s">
        <v>882</v>
      </c>
      <c r="AK17" s="396"/>
      <c r="AL17" s="396" t="s">
        <v>883</v>
      </c>
      <c r="AM17" s="396"/>
      <c r="AN17" s="396" t="s">
        <v>882</v>
      </c>
      <c r="AO17" s="396"/>
      <c r="AP17" s="396" t="s">
        <v>882</v>
      </c>
      <c r="AQ17" s="396"/>
      <c r="AR17" s="396" t="s">
        <v>883</v>
      </c>
      <c r="AS17" s="396"/>
    </row>
    <row r="18" spans="1:45" ht="46.5" customHeight="1" x14ac:dyDescent="0.2">
      <c r="A18" s="399"/>
      <c r="B18" s="397"/>
      <c r="C18" s="397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945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945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63" x14ac:dyDescent="0.25">
      <c r="A22" s="288" t="s">
        <v>192</v>
      </c>
      <c r="B22" s="211" t="s">
        <v>979</v>
      </c>
      <c r="C22" s="308" t="s">
        <v>980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110.25" x14ac:dyDescent="0.25">
      <c r="A23" s="287" t="s">
        <v>950</v>
      </c>
      <c r="B23" s="211" t="s">
        <v>981</v>
      </c>
      <c r="C23" s="308" t="s">
        <v>982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31.5" x14ac:dyDescent="0.25">
      <c r="A24" s="287" t="s">
        <v>951</v>
      </c>
      <c r="B24" s="211" t="s">
        <v>985</v>
      </c>
      <c r="C24" s="308" t="s">
        <v>986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5" spans="1:45" s="129" customFormat="1" ht="47.25" x14ac:dyDescent="0.25">
      <c r="A25" s="287" t="s">
        <v>952</v>
      </c>
      <c r="B25" s="211" t="s">
        <v>983</v>
      </c>
      <c r="C25" s="308" t="s">
        <v>984</v>
      </c>
      <c r="D25" s="164" t="s">
        <v>930</v>
      </c>
      <c r="E25" s="164" t="s">
        <v>930</v>
      </c>
      <c r="F25" s="164" t="s">
        <v>930</v>
      </c>
      <c r="G25" s="164" t="s">
        <v>930</v>
      </c>
      <c r="H25" s="164" t="s">
        <v>930</v>
      </c>
      <c r="I25" s="164" t="s">
        <v>930</v>
      </c>
      <c r="J25" s="164" t="s">
        <v>930</v>
      </c>
      <c r="K25" s="164" t="s">
        <v>930</v>
      </c>
      <c r="L25" s="164" t="s">
        <v>930</v>
      </c>
      <c r="M25" s="164" t="s">
        <v>930</v>
      </c>
      <c r="N25" s="164" t="s">
        <v>930</v>
      </c>
      <c r="O25" s="164" t="s">
        <v>930</v>
      </c>
      <c r="P25" s="164" t="s">
        <v>930</v>
      </c>
      <c r="Q25" s="164" t="s">
        <v>930</v>
      </c>
      <c r="R25" s="164" t="s">
        <v>930</v>
      </c>
      <c r="S25" s="164" t="s">
        <v>930</v>
      </c>
      <c r="T25" s="164" t="s">
        <v>930</v>
      </c>
      <c r="U25" s="164" t="s">
        <v>930</v>
      </c>
      <c r="V25" s="164" t="s">
        <v>930</v>
      </c>
      <c r="W25" s="164" t="s">
        <v>930</v>
      </c>
      <c r="X25" s="164" t="s">
        <v>930</v>
      </c>
      <c r="Y25" s="164" t="s">
        <v>930</v>
      </c>
      <c r="Z25" s="164" t="s">
        <v>930</v>
      </c>
      <c r="AA25" s="164" t="s">
        <v>930</v>
      </c>
      <c r="AB25" s="164" t="s">
        <v>930</v>
      </c>
      <c r="AC25" s="164" t="s">
        <v>930</v>
      </c>
      <c r="AD25" s="164" t="s">
        <v>930</v>
      </c>
      <c r="AE25" s="164" t="s">
        <v>930</v>
      </c>
      <c r="AF25" s="164" t="s">
        <v>930</v>
      </c>
      <c r="AG25" s="164" t="s">
        <v>930</v>
      </c>
      <c r="AH25" s="164" t="s">
        <v>930</v>
      </c>
      <c r="AI25" s="164" t="s">
        <v>930</v>
      </c>
      <c r="AJ25" s="164" t="s">
        <v>930</v>
      </c>
      <c r="AK25" s="164" t="s">
        <v>930</v>
      </c>
      <c r="AL25" s="164" t="s">
        <v>930</v>
      </c>
      <c r="AM25" s="164" t="s">
        <v>930</v>
      </c>
      <c r="AN25" s="164" t="s">
        <v>930</v>
      </c>
      <c r="AO25" s="164" t="s">
        <v>930</v>
      </c>
      <c r="AP25" s="164" t="s">
        <v>930</v>
      </c>
      <c r="AQ25" s="164" t="s">
        <v>930</v>
      </c>
      <c r="AR25" s="164" t="s">
        <v>930</v>
      </c>
      <c r="AS25" s="164" t="s">
        <v>930</v>
      </c>
    </row>
    <row r="28" spans="1:45" ht="18.75" x14ac:dyDescent="0.3">
      <c r="N28" s="129"/>
      <c r="O28" s="248" t="s">
        <v>946</v>
      </c>
      <c r="P28" s="248"/>
      <c r="Q28" s="248"/>
      <c r="R28" s="248"/>
      <c r="S28" s="248"/>
      <c r="T28" s="248"/>
      <c r="U28" s="27" t="s">
        <v>973</v>
      </c>
      <c r="V28" s="27"/>
      <c r="W28" s="27"/>
    </row>
    <row r="29" spans="1:45" ht="15.75" x14ac:dyDescent="0.25">
      <c r="N29" s="129"/>
      <c r="O29" s="129"/>
      <c r="P29" s="129"/>
      <c r="Q29" s="129"/>
      <c r="R29" s="129"/>
      <c r="S29" s="129"/>
      <c r="T29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2020-04-29T12:38:37Z</cp:lastPrinted>
  <dcterms:created xsi:type="dcterms:W3CDTF">2009-07-27T10:10:26Z</dcterms:created>
  <dcterms:modified xsi:type="dcterms:W3CDTF">2021-05-24T10:29:40Z</dcterms:modified>
</cp:coreProperties>
</file>