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65" yWindow="240" windowWidth="20115" windowHeight="7245"/>
  </bookViews>
  <sheets>
    <sheet name="2021" sheetId="4" r:id="rId1"/>
  </sheets>
  <calcPr calcId="145621"/>
</workbook>
</file>

<file path=xl/calcChain.xml><?xml version="1.0" encoding="utf-8"?>
<calcChain xmlns="http://schemas.openxmlformats.org/spreadsheetml/2006/main">
  <c r="G7" i="4" l="1"/>
  <c r="F7" i="4"/>
  <c r="B16" i="4"/>
  <c r="B12" i="4"/>
  <c r="B20" i="4" l="1"/>
  <c r="B15" i="4"/>
  <c r="B14" i="4"/>
  <c r="B13" i="4"/>
  <c r="B11" i="4"/>
  <c r="B10" i="4"/>
  <c r="G9" i="4"/>
  <c r="F9" i="4"/>
  <c r="B9" i="4" s="1"/>
  <c r="B8" i="4"/>
  <c r="B6" i="4"/>
  <c r="F5" i="4"/>
  <c r="B5" i="4" s="1"/>
  <c r="B7" i="4" l="1"/>
</calcChain>
</file>

<file path=xl/sharedStrings.xml><?xml version="1.0" encoding="utf-8"?>
<sst xmlns="http://schemas.openxmlformats.org/spreadsheetml/2006/main" count="29" uniqueCount="27">
  <si>
    <t>Наименование показателя</t>
  </si>
  <si>
    <t>Электроэнергия, кВт.ч</t>
  </si>
  <si>
    <t>Всего</t>
  </si>
  <si>
    <t>ГН</t>
  </si>
  <si>
    <t>ВН</t>
  </si>
  <si>
    <t>СН-1</t>
  </si>
  <si>
    <t>СН-2</t>
  </si>
  <si>
    <t>НН</t>
  </si>
  <si>
    <t>1. Потребители, расчитывающиеся с поставщиками электроэнергии в соответствии с заключенными договорами по одноставочному тарифу</t>
  </si>
  <si>
    <t>1. Поступление в сеть всего, в том числе от</t>
  </si>
  <si>
    <t>ПО "Калачеевские электрические сети" филиала ПАО "МРСК Центра"-"Воронежэнерго"</t>
  </si>
  <si>
    <t>2. Полезный отпуск всего, в том числе</t>
  </si>
  <si>
    <t>2.1. Конечным потребителям, в том числе</t>
  </si>
  <si>
    <t>2.1.1. ПАО "ТНС энерго Воронеж"</t>
  </si>
  <si>
    <t>2.2. В сети ПО "Калачеевские электрические сети" филиала ПАО "МРСК Центра"-"Воронежэнерго"</t>
  </si>
  <si>
    <t>2. Потребители, расчитывающиеся с поставщиками электроэнергии в соответствии с заключенными договорами по двуставочному тарифу</t>
  </si>
  <si>
    <t>3. Потребители, имеющие интегральные ПУ по всем точкам поставки</t>
  </si>
  <si>
    <t>4. Потери в сетях ТСО</t>
  </si>
  <si>
    <t>-</t>
  </si>
  <si>
    <t xml:space="preserve">Справочно: Информация предоставляется в соотвествии с п.19.г.2  Постановления Правительства РФ от 21.01.2004 г. №24 "Об утверждении стандартов раскрытия информации субъектами оптового и розничных рынков электрической энергии". </t>
  </si>
  <si>
    <t>2.3. ООО "МагнитЭнерго"</t>
  </si>
  <si>
    <t>2.6. ОАО "Реком"</t>
  </si>
  <si>
    <t>Баланс электроэнергии по сетям Павловского МУПП "Энергетик"
за 2021 года</t>
  </si>
  <si>
    <t>2.4. ООО "МагнитЭнерго"</t>
  </si>
  <si>
    <t>2.5. ООО "НЭК"</t>
  </si>
  <si>
    <t>2.6. ООО "ЭСК "Энергостандарт"</t>
  </si>
  <si>
    <t>2.7. ООО "ПрофСервисТрейд"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</si>
</sst>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7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43" fontId="16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12" fillId="0" borderId="0" xfId="0" applyFont="1" applyAlignment="1"/>
    <xf numFmtId="0" fontId="11" fillId="0" borderId="0" xfId="0" applyFont="1" applyAlignment="1">
      <alignment vertical="center"/>
    </xf>
    <xf numFmtId="4" fontId="9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4" fontId="9" fillId="0" borderId="0" xfId="0" applyNumberFormat="1" applyFont="1" applyAlignment="1">
      <alignment horizontal="right" vertical="center"/>
    </xf>
    <xf numFmtId="0" fontId="1" fillId="0" borderId="0" xfId="0" applyFont="1"/>
    <xf numFmtId="0" fontId="3" fillId="0" borderId="0" xfId="0" applyFont="1"/>
    <xf numFmtId="4" fontId="1" fillId="0" borderId="0" xfId="0" applyNumberFormat="1" applyFont="1"/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6" fillId="0" borderId="0" xfId="1" applyFont="1" applyAlignment="1">
      <alignment wrapText="1"/>
    </xf>
    <xf numFmtId="0" fontId="9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7" fillId="0" borderId="0" xfId="0" applyFont="1" applyAlignment="1">
      <alignment vertical="center" wrapText="1"/>
    </xf>
    <xf numFmtId="3" fontId="7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/>
    </xf>
    <xf numFmtId="0" fontId="14" fillId="0" borderId="0" xfId="0" applyFont="1" applyAlignment="1">
      <alignment vertical="center"/>
    </xf>
    <xf numFmtId="0" fontId="9" fillId="0" borderId="0" xfId="0" applyFont="1" applyAlignment="1">
      <alignment wrapText="1"/>
    </xf>
    <xf numFmtId="43" fontId="10" fillId="0" borderId="1" xfId="2" applyFont="1" applyBorder="1" applyAlignment="1">
      <alignment horizontal="left" vertical="center"/>
    </xf>
    <xf numFmtId="43" fontId="10" fillId="2" borderId="1" xfId="2" applyFont="1" applyFill="1" applyBorder="1" applyAlignment="1">
      <alignment horizontal="center" vertical="center"/>
    </xf>
    <xf numFmtId="43" fontId="10" fillId="0" borderId="1" xfId="2" applyFont="1" applyBorder="1" applyAlignment="1">
      <alignment horizontal="center" vertical="center"/>
    </xf>
    <xf numFmtId="43" fontId="4" fillId="0" borderId="0" xfId="2" applyFont="1"/>
    <xf numFmtId="43" fontId="13" fillId="0" borderId="1" xfId="2" applyFont="1" applyBorder="1" applyAlignment="1">
      <alignment horizontal="center" vertical="center"/>
    </xf>
    <xf numFmtId="43" fontId="11" fillId="0" borderId="1" xfId="2" applyFont="1" applyBorder="1" applyAlignment="1">
      <alignment horizontal="left" vertical="center" wrapText="1"/>
    </xf>
    <xf numFmtId="43" fontId="11" fillId="2" borderId="1" xfId="2" applyFont="1" applyFill="1" applyBorder="1" applyAlignment="1">
      <alignment horizontal="center" vertical="center"/>
    </xf>
    <xf numFmtId="43" fontId="11" fillId="0" borderId="1" xfId="2" applyFont="1" applyBorder="1" applyAlignment="1">
      <alignment horizontal="center" vertical="center"/>
    </xf>
    <xf numFmtId="43" fontId="10" fillId="2" borderId="1" xfId="2" applyFont="1" applyFill="1" applyBorder="1" applyAlignment="1">
      <alignment horizontal="left" vertical="center"/>
    </xf>
    <xf numFmtId="43" fontId="11" fillId="2" borderId="1" xfId="2" applyFont="1" applyFill="1" applyBorder="1" applyAlignment="1">
      <alignment horizontal="left" vertical="center"/>
    </xf>
    <xf numFmtId="43" fontId="1" fillId="2" borderId="1" xfId="2" applyFont="1" applyFill="1" applyBorder="1" applyAlignment="1">
      <alignment horizontal="center" vertical="center"/>
    </xf>
    <xf numFmtId="43" fontId="1" fillId="0" borderId="1" xfId="2" applyFont="1" applyBorder="1" applyAlignment="1">
      <alignment horizontal="center" vertical="center"/>
    </xf>
    <xf numFmtId="43" fontId="11" fillId="0" borderId="6" xfId="2" applyFont="1" applyBorder="1" applyAlignment="1">
      <alignment horizontal="center" vertical="center"/>
    </xf>
    <xf numFmtId="43" fontId="2" fillId="0" borderId="2" xfId="2" applyFont="1" applyBorder="1" applyAlignment="1">
      <alignment horizontal="center" vertical="center" wrapText="1"/>
    </xf>
    <xf numFmtId="43" fontId="9" fillId="0" borderId="1" xfId="2" applyFont="1" applyBorder="1" applyAlignment="1">
      <alignment horizontal="center" vertical="center"/>
    </xf>
    <xf numFmtId="43" fontId="11" fillId="0" borderId="6" xfId="2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3" fontId="1" fillId="2" borderId="6" xfId="2" applyFont="1" applyFill="1" applyBorder="1" applyAlignment="1">
      <alignment horizontal="center"/>
    </xf>
    <xf numFmtId="43" fontId="1" fillId="2" borderId="1" xfId="2" applyFont="1" applyFill="1" applyBorder="1" applyAlignment="1">
      <alignment horizontal="center"/>
    </xf>
    <xf numFmtId="43" fontId="11" fillId="0" borderId="3" xfId="2" applyFont="1" applyBorder="1" applyAlignment="1">
      <alignment horizontal="left" vertical="center" wrapText="1"/>
    </xf>
    <xf numFmtId="43" fontId="1" fillId="0" borderId="4" xfId="2" applyFont="1" applyBorder="1" applyAlignment="1">
      <alignment horizontal="center" vertical="center"/>
    </xf>
    <xf numFmtId="43" fontId="11" fillId="0" borderId="4" xfId="2" applyFont="1" applyBorder="1" applyAlignment="1">
      <alignment horizontal="center" vertical="center"/>
    </xf>
    <xf numFmtId="43" fontId="11" fillId="0" borderId="7" xfId="2" applyFont="1" applyFill="1" applyBorder="1" applyAlignment="1">
      <alignment horizontal="center" vertical="center"/>
    </xf>
    <xf numFmtId="43" fontId="11" fillId="0" borderId="8" xfId="2" applyFont="1" applyBorder="1" applyAlignment="1">
      <alignment horizontal="center" vertical="center"/>
    </xf>
    <xf numFmtId="43" fontId="1" fillId="2" borderId="6" xfId="2" applyFont="1" applyFill="1" applyBorder="1" applyAlignment="1">
      <alignment horizontal="center" vertical="center"/>
    </xf>
    <xf numFmtId="0" fontId="1" fillId="0" borderId="0" xfId="1" applyFont="1" applyAlignment="1">
      <alignment horizontal="left" wrapText="1"/>
    </xf>
    <xf numFmtId="0" fontId="15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43" fontId="3" fillId="0" borderId="3" xfId="2" applyFont="1" applyBorder="1" applyAlignment="1">
      <alignment horizontal="left" vertical="center" wrapText="1"/>
    </xf>
    <xf numFmtId="43" fontId="3" fillId="0" borderId="4" xfId="2" applyFont="1" applyBorder="1" applyAlignment="1">
      <alignment horizontal="left" vertical="center" wrapText="1"/>
    </xf>
    <xf numFmtId="43" fontId="3" fillId="0" borderId="5" xfId="2" applyFont="1" applyBorder="1" applyAlignment="1">
      <alignment horizontal="left" vertical="center" wrapText="1"/>
    </xf>
  </cellXfs>
  <cellStyles count="3">
    <cellStyle name="Обычный" xfId="0" builtinId="0"/>
    <cellStyle name="Обычный_35007B18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abSelected="1" workbookViewId="0">
      <selection sqref="A1:G1"/>
    </sheetView>
  </sheetViews>
  <sheetFormatPr defaultRowHeight="15" x14ac:dyDescent="0.25"/>
  <cols>
    <col min="1" max="1" width="35.7109375" style="1" customWidth="1"/>
    <col min="2" max="2" width="13.85546875" style="1" customWidth="1"/>
    <col min="3" max="5" width="9.140625" style="1"/>
    <col min="6" max="6" width="13.85546875" style="1" customWidth="1"/>
    <col min="7" max="7" width="14.140625" style="1" customWidth="1"/>
    <col min="8" max="16384" width="9.140625" style="1"/>
  </cols>
  <sheetData>
    <row r="1" spans="1:18" ht="30" customHeight="1" x14ac:dyDescent="0.25">
      <c r="A1" s="54" t="s">
        <v>22</v>
      </c>
      <c r="B1" s="54"/>
      <c r="C1" s="54"/>
      <c r="D1" s="54"/>
      <c r="E1" s="54"/>
      <c r="F1" s="54"/>
      <c r="G1" s="54"/>
    </row>
    <row r="2" spans="1:18" x14ac:dyDescent="0.25">
      <c r="A2" s="55" t="s">
        <v>0</v>
      </c>
      <c r="B2" s="56" t="s">
        <v>1</v>
      </c>
      <c r="C2" s="56"/>
      <c r="D2" s="56"/>
      <c r="E2" s="56"/>
      <c r="F2" s="56"/>
      <c r="G2" s="56"/>
      <c r="H2" s="3"/>
      <c r="I2" s="3"/>
      <c r="J2" s="3"/>
      <c r="K2" s="3"/>
      <c r="L2" s="3"/>
      <c r="M2" s="3"/>
      <c r="N2" s="3"/>
      <c r="O2" s="3"/>
      <c r="P2" s="3"/>
      <c r="Q2" s="3"/>
      <c r="R2" s="4"/>
    </row>
    <row r="3" spans="1:18" x14ac:dyDescent="0.25">
      <c r="A3" s="55"/>
      <c r="B3" s="44" t="s">
        <v>2</v>
      </c>
      <c r="C3" s="44" t="s">
        <v>3</v>
      </c>
      <c r="D3" s="44" t="s">
        <v>4</v>
      </c>
      <c r="E3" s="44" t="s">
        <v>5</v>
      </c>
      <c r="F3" s="44" t="s">
        <v>6</v>
      </c>
      <c r="G3" s="44" t="s">
        <v>7</v>
      </c>
      <c r="H3" s="3"/>
      <c r="I3" s="3"/>
      <c r="J3" s="3"/>
      <c r="K3" s="3"/>
      <c r="L3" s="3"/>
      <c r="M3" s="3"/>
      <c r="N3" s="3"/>
      <c r="O3" s="3"/>
      <c r="P3" s="3"/>
      <c r="Q3" s="3"/>
      <c r="R3" s="4"/>
    </row>
    <row r="4" spans="1:18" ht="28.5" customHeight="1" x14ac:dyDescent="0.25">
      <c r="A4" s="57" t="s">
        <v>8</v>
      </c>
      <c r="B4" s="58"/>
      <c r="C4" s="58"/>
      <c r="D4" s="58"/>
      <c r="E4" s="58"/>
      <c r="F4" s="58"/>
      <c r="G4" s="59"/>
      <c r="H4" s="3"/>
      <c r="I4" s="3"/>
      <c r="J4" s="3"/>
      <c r="K4" s="3"/>
      <c r="L4" s="3"/>
      <c r="M4" s="3"/>
      <c r="N4" s="3"/>
      <c r="O4" s="3"/>
      <c r="P4" s="3"/>
      <c r="Q4" s="3"/>
      <c r="R4" s="4"/>
    </row>
    <row r="5" spans="1:18" x14ac:dyDescent="0.25">
      <c r="A5" s="28" t="s">
        <v>9</v>
      </c>
      <c r="B5" s="29">
        <f>F5</f>
        <v>58092940</v>
      </c>
      <c r="C5" s="30">
        <v>0</v>
      </c>
      <c r="D5" s="31">
        <v>0</v>
      </c>
      <c r="E5" s="32">
        <v>0</v>
      </c>
      <c r="F5" s="32">
        <f>F6</f>
        <v>58092940</v>
      </c>
      <c r="G5" s="30">
        <v>0</v>
      </c>
      <c r="H5" s="10"/>
      <c r="I5" s="3"/>
      <c r="J5" s="3"/>
      <c r="K5" s="3"/>
      <c r="L5" s="3"/>
      <c r="M5" s="3"/>
      <c r="N5" s="3"/>
      <c r="O5" s="3"/>
      <c r="P5" s="3"/>
      <c r="Q5" s="3"/>
      <c r="R5" s="4"/>
    </row>
    <row r="6" spans="1:18" ht="42.75" customHeight="1" x14ac:dyDescent="0.25">
      <c r="A6" s="33" t="s">
        <v>10</v>
      </c>
      <c r="B6" s="34">
        <f>F6</f>
        <v>58092940</v>
      </c>
      <c r="C6" s="35">
        <v>0</v>
      </c>
      <c r="D6" s="32">
        <v>0</v>
      </c>
      <c r="E6" s="32">
        <v>0</v>
      </c>
      <c r="F6" s="42">
        <v>58092940</v>
      </c>
      <c r="G6" s="35">
        <v>0</v>
      </c>
      <c r="H6" s="3"/>
      <c r="I6" s="3"/>
      <c r="J6" s="3"/>
      <c r="K6" s="3"/>
      <c r="L6" s="3"/>
      <c r="M6" s="3"/>
      <c r="N6" s="3"/>
      <c r="O6" s="3"/>
      <c r="P6" s="3"/>
      <c r="Q6" s="3"/>
      <c r="R6" s="4"/>
    </row>
    <row r="7" spans="1:18" x14ac:dyDescent="0.25">
      <c r="A7" s="36" t="s">
        <v>11</v>
      </c>
      <c r="B7" s="30">
        <f>SUM(F7:G7)</f>
        <v>47319760</v>
      </c>
      <c r="C7" s="29">
        <v>0</v>
      </c>
      <c r="D7" s="29">
        <v>0</v>
      </c>
      <c r="E7" s="29">
        <v>0</v>
      </c>
      <c r="F7" s="29">
        <f>F8+F10+F11+F12+F13+F14+F15+F16</f>
        <v>23681706</v>
      </c>
      <c r="G7" s="29">
        <f>G8+G10+G11+G12+G13+G14+G15+G16</f>
        <v>23638054</v>
      </c>
      <c r="H7" s="10"/>
      <c r="I7" s="3"/>
      <c r="J7" s="3"/>
      <c r="K7" s="3"/>
      <c r="L7" s="3"/>
      <c r="M7" s="3"/>
      <c r="N7" s="3"/>
      <c r="O7" s="3"/>
      <c r="P7" s="3"/>
      <c r="Q7" s="3"/>
      <c r="R7" s="4"/>
    </row>
    <row r="8" spans="1:18" x14ac:dyDescent="0.25">
      <c r="A8" s="37" t="s">
        <v>12</v>
      </c>
      <c r="B8" s="38">
        <f>SUM(F8:G8)</f>
        <v>45564784</v>
      </c>
      <c r="C8" s="34">
        <v>0</v>
      </c>
      <c r="D8" s="34">
        <v>0</v>
      </c>
      <c r="E8" s="34">
        <v>0</v>
      </c>
      <c r="F8" s="38">
        <v>22112102</v>
      </c>
      <c r="G8" s="38">
        <v>23452682</v>
      </c>
      <c r="H8" s="3"/>
      <c r="I8" s="3"/>
      <c r="J8" s="3"/>
      <c r="K8" s="3"/>
      <c r="L8" s="3"/>
      <c r="M8" s="3"/>
      <c r="N8" s="3"/>
      <c r="O8" s="3"/>
      <c r="P8" s="3"/>
      <c r="Q8" s="3"/>
      <c r="R8" s="4"/>
    </row>
    <row r="9" spans="1:18" x14ac:dyDescent="0.25">
      <c r="A9" s="37" t="s">
        <v>13</v>
      </c>
      <c r="B9" s="38">
        <f>SUM(F9:G9)</f>
        <v>45564784</v>
      </c>
      <c r="C9" s="34">
        <v>0</v>
      </c>
      <c r="D9" s="34">
        <v>0</v>
      </c>
      <c r="E9" s="34">
        <v>0</v>
      </c>
      <c r="F9" s="46">
        <f>F8</f>
        <v>22112102</v>
      </c>
      <c r="G9" s="46">
        <f>G8</f>
        <v>23452682</v>
      </c>
      <c r="H9" s="10"/>
      <c r="I9" s="3"/>
      <c r="J9" s="3"/>
      <c r="K9" s="3"/>
      <c r="L9" s="3"/>
      <c r="M9" s="3"/>
      <c r="N9" s="3"/>
      <c r="O9" s="3"/>
      <c r="P9" s="3"/>
      <c r="Q9" s="3"/>
      <c r="R9" s="4"/>
    </row>
    <row r="10" spans="1:18" ht="36" x14ac:dyDescent="0.25">
      <c r="A10" s="33" t="s">
        <v>14</v>
      </c>
      <c r="B10" s="39">
        <f>F10+G10</f>
        <v>773977</v>
      </c>
      <c r="C10" s="35">
        <v>0</v>
      </c>
      <c r="D10" s="35">
        <v>0</v>
      </c>
      <c r="E10" s="39">
        <v>0</v>
      </c>
      <c r="F10" s="43">
        <v>773977</v>
      </c>
      <c r="G10" s="52">
        <v>0</v>
      </c>
      <c r="H10" s="10"/>
      <c r="I10" s="3"/>
      <c r="J10" s="3"/>
      <c r="K10" s="3"/>
      <c r="L10" s="3"/>
      <c r="M10" s="3"/>
      <c r="N10" s="3"/>
      <c r="O10" s="3"/>
      <c r="P10" s="3"/>
      <c r="Q10" s="3"/>
      <c r="R10" s="4"/>
    </row>
    <row r="11" spans="1:18" x14ac:dyDescent="0.25">
      <c r="A11" s="33" t="s">
        <v>20</v>
      </c>
      <c r="B11" s="39">
        <f t="shared" ref="B11:B15" si="0">F11+G11</f>
        <v>489353</v>
      </c>
      <c r="C11" s="35">
        <v>0</v>
      </c>
      <c r="D11" s="35">
        <v>0</v>
      </c>
      <c r="E11" s="39">
        <v>0</v>
      </c>
      <c r="F11" s="43">
        <v>387573</v>
      </c>
      <c r="G11" s="45">
        <v>101780</v>
      </c>
      <c r="H11" s="10"/>
      <c r="I11" s="3"/>
      <c r="J11" s="3"/>
      <c r="K11" s="3"/>
      <c r="L11" s="3"/>
      <c r="M11" s="3"/>
      <c r="N11" s="3"/>
      <c r="O11" s="3"/>
      <c r="P11" s="3"/>
      <c r="Q11" s="3"/>
      <c r="R11" s="4"/>
    </row>
    <row r="12" spans="1:18" x14ac:dyDescent="0.25">
      <c r="A12" s="33" t="s">
        <v>23</v>
      </c>
      <c r="B12" s="39">
        <f t="shared" ref="B12" si="1">F12+G12</f>
        <v>22661</v>
      </c>
      <c r="C12" s="35">
        <v>0</v>
      </c>
      <c r="D12" s="35">
        <v>0</v>
      </c>
      <c r="E12" s="39">
        <v>0</v>
      </c>
      <c r="F12" s="43">
        <v>5265</v>
      </c>
      <c r="G12" s="45">
        <v>17396</v>
      </c>
      <c r="H12" s="10"/>
      <c r="I12" s="3"/>
      <c r="J12" s="3"/>
      <c r="K12" s="3"/>
      <c r="L12" s="3"/>
      <c r="M12" s="3"/>
      <c r="N12" s="3"/>
      <c r="O12" s="3"/>
      <c r="P12" s="3"/>
      <c r="Q12" s="3"/>
      <c r="R12" s="4"/>
    </row>
    <row r="13" spans="1:18" x14ac:dyDescent="0.25">
      <c r="A13" s="33" t="s">
        <v>24</v>
      </c>
      <c r="B13" s="39">
        <f t="shared" si="0"/>
        <v>221080</v>
      </c>
      <c r="C13" s="35">
        <v>0</v>
      </c>
      <c r="D13" s="35">
        <v>0</v>
      </c>
      <c r="E13" s="39">
        <v>0</v>
      </c>
      <c r="F13" s="43">
        <v>221080</v>
      </c>
      <c r="G13" s="45">
        <v>0</v>
      </c>
      <c r="H13" s="10"/>
      <c r="I13" s="3"/>
      <c r="J13" s="3"/>
      <c r="K13" s="3"/>
      <c r="L13" s="3"/>
      <c r="M13" s="3"/>
      <c r="N13" s="3"/>
      <c r="O13" s="3"/>
      <c r="P13" s="3"/>
      <c r="Q13" s="3"/>
      <c r="R13" s="4"/>
    </row>
    <row r="14" spans="1:18" x14ac:dyDescent="0.25">
      <c r="A14" s="33" t="s">
        <v>25</v>
      </c>
      <c r="B14" s="39">
        <f t="shared" si="0"/>
        <v>100218</v>
      </c>
      <c r="C14" s="35">
        <v>0</v>
      </c>
      <c r="D14" s="35">
        <v>0</v>
      </c>
      <c r="E14" s="39">
        <v>0</v>
      </c>
      <c r="F14" s="43">
        <v>68737</v>
      </c>
      <c r="G14" s="45">
        <v>31481</v>
      </c>
      <c r="H14" s="10"/>
      <c r="I14" s="3"/>
      <c r="J14" s="3"/>
      <c r="K14" s="3"/>
      <c r="L14" s="3"/>
      <c r="M14" s="3"/>
      <c r="N14" s="3"/>
      <c r="O14" s="3"/>
      <c r="P14" s="3"/>
      <c r="Q14" s="3"/>
      <c r="R14" s="4"/>
    </row>
    <row r="15" spans="1:18" x14ac:dyDescent="0.25">
      <c r="A15" s="33" t="s">
        <v>26</v>
      </c>
      <c r="B15" s="39">
        <f t="shared" si="0"/>
        <v>4427</v>
      </c>
      <c r="C15" s="35">
        <v>0</v>
      </c>
      <c r="D15" s="35">
        <v>0</v>
      </c>
      <c r="E15" s="39">
        <v>0</v>
      </c>
      <c r="F15" s="43">
        <v>0</v>
      </c>
      <c r="G15" s="40">
        <v>4427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4"/>
    </row>
    <row r="16" spans="1:18" x14ac:dyDescent="0.25">
      <c r="A16" s="33" t="s">
        <v>21</v>
      </c>
      <c r="B16" s="39">
        <f t="shared" ref="B16" si="2">F16+G16</f>
        <v>143260</v>
      </c>
      <c r="C16" s="35">
        <v>0</v>
      </c>
      <c r="D16" s="35">
        <v>0</v>
      </c>
      <c r="E16" s="39">
        <v>0</v>
      </c>
      <c r="F16" s="43">
        <v>112972</v>
      </c>
      <c r="G16" s="40">
        <v>30288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4"/>
    </row>
    <row r="17" spans="1:18" x14ac:dyDescent="0.25">
      <c r="A17" s="47"/>
      <c r="B17" s="48"/>
      <c r="C17" s="49"/>
      <c r="D17" s="49"/>
      <c r="E17" s="48"/>
      <c r="F17" s="50"/>
      <c r="G17" s="51"/>
      <c r="H17" s="3"/>
      <c r="I17" s="3"/>
      <c r="J17" s="3"/>
      <c r="K17" s="3"/>
      <c r="L17" s="3"/>
      <c r="M17" s="3"/>
      <c r="N17" s="3"/>
      <c r="O17" s="3"/>
      <c r="P17" s="3"/>
      <c r="Q17" s="3"/>
      <c r="R17" s="4"/>
    </row>
    <row r="18" spans="1:18" ht="25.5" customHeight="1" x14ac:dyDescent="0.25">
      <c r="A18" s="61" t="s">
        <v>15</v>
      </c>
      <c r="B18" s="62"/>
      <c r="C18" s="62"/>
      <c r="D18" s="62"/>
      <c r="E18" s="62"/>
      <c r="F18" s="62"/>
      <c r="G18" s="63"/>
      <c r="H18" s="3"/>
      <c r="I18" s="7"/>
      <c r="J18" s="8"/>
      <c r="K18" s="8"/>
      <c r="L18" s="8"/>
      <c r="M18" s="8"/>
      <c r="N18" s="5"/>
      <c r="O18" s="5"/>
      <c r="P18" s="6"/>
      <c r="Q18" s="5"/>
      <c r="R18" s="5"/>
    </row>
    <row r="19" spans="1:18" ht="24" x14ac:dyDescent="0.25">
      <c r="A19" s="33" t="s">
        <v>16</v>
      </c>
      <c r="B19" s="35">
        <v>0</v>
      </c>
      <c r="C19" s="41">
        <v>0</v>
      </c>
      <c r="D19" s="41">
        <v>0</v>
      </c>
      <c r="E19" s="41">
        <v>0</v>
      </c>
      <c r="F19" s="41">
        <v>0</v>
      </c>
      <c r="G19" s="35">
        <v>0</v>
      </c>
      <c r="H19" s="3"/>
      <c r="I19" s="7"/>
      <c r="J19" s="8"/>
      <c r="K19" s="8"/>
      <c r="L19" s="8"/>
      <c r="M19" s="8"/>
      <c r="N19" s="5"/>
      <c r="O19" s="5"/>
      <c r="P19" s="6"/>
      <c r="Q19" s="5"/>
      <c r="R19" s="5"/>
    </row>
    <row r="20" spans="1:18" x14ac:dyDescent="0.25">
      <c r="A20" s="28" t="s">
        <v>17</v>
      </c>
      <c r="B20" s="30">
        <f>SUM(F20:G20)</f>
        <v>10773180</v>
      </c>
      <c r="C20" s="35" t="s">
        <v>18</v>
      </c>
      <c r="D20" s="35" t="s">
        <v>18</v>
      </c>
      <c r="E20" s="35" t="s">
        <v>18</v>
      </c>
      <c r="F20" s="30">
        <v>3339687</v>
      </c>
      <c r="G20" s="30">
        <v>7433493</v>
      </c>
      <c r="H20" s="3"/>
      <c r="I20" s="3"/>
      <c r="J20" s="3"/>
      <c r="K20" s="3"/>
      <c r="L20" s="3"/>
      <c r="M20" s="3"/>
      <c r="N20" s="3"/>
      <c r="O20" s="3"/>
      <c r="P20" s="3"/>
      <c r="Q20" s="4"/>
      <c r="R20" s="4"/>
    </row>
    <row r="21" spans="1:18" x14ac:dyDescent="0.25">
      <c r="A21" s="9"/>
      <c r="B21" s="10"/>
      <c r="C21" s="10"/>
      <c r="D21" s="10"/>
      <c r="E21" s="10"/>
      <c r="F21" s="10"/>
      <c r="G21" s="10"/>
      <c r="H21" s="3"/>
      <c r="I21" s="3"/>
      <c r="J21" s="3"/>
      <c r="K21" s="3"/>
      <c r="L21" s="3"/>
      <c r="M21" s="3"/>
      <c r="N21" s="3"/>
      <c r="O21" s="3"/>
      <c r="P21" s="3"/>
      <c r="Q21" s="4"/>
      <c r="R21" s="4"/>
    </row>
    <row r="22" spans="1:18" ht="27" customHeight="1" x14ac:dyDescent="0.25">
      <c r="A22" s="60" t="s">
        <v>19</v>
      </c>
      <c r="B22" s="60"/>
      <c r="C22" s="60"/>
      <c r="D22" s="60"/>
      <c r="E22" s="60"/>
      <c r="F22" s="60"/>
      <c r="G22" s="60"/>
      <c r="H22" s="27"/>
      <c r="I22" s="27"/>
      <c r="J22" s="27"/>
      <c r="K22" s="27"/>
      <c r="L22" s="27"/>
      <c r="M22" s="27"/>
      <c r="N22" s="3"/>
      <c r="O22" s="3"/>
      <c r="P22" s="3"/>
      <c r="Q22" s="11"/>
      <c r="R22" s="11"/>
    </row>
    <row r="23" spans="1:18" x14ac:dyDescent="0.25">
      <c r="A23" s="3"/>
      <c r="B23" s="10"/>
      <c r="C23" s="10"/>
      <c r="D23" s="10"/>
      <c r="E23" s="10"/>
      <c r="F23" s="10"/>
      <c r="G23" s="12"/>
      <c r="H23" s="3"/>
      <c r="I23" s="3"/>
      <c r="J23" s="3"/>
      <c r="K23" s="3"/>
      <c r="L23" s="3"/>
      <c r="M23" s="3"/>
      <c r="N23" s="3"/>
      <c r="O23" s="3"/>
      <c r="P23" s="3"/>
      <c r="Q23" s="11"/>
      <c r="R23" s="11"/>
    </row>
    <row r="24" spans="1:18" x14ac:dyDescent="0.25">
      <c r="A24" s="13"/>
      <c r="B24" s="10"/>
      <c r="C24" s="10"/>
      <c r="D24" s="53"/>
      <c r="E24" s="53"/>
      <c r="F24" s="53"/>
      <c r="G24" s="53"/>
      <c r="H24" s="19"/>
      <c r="I24" s="3"/>
      <c r="J24" s="3"/>
      <c r="K24" s="3"/>
      <c r="L24" s="3"/>
      <c r="M24" s="3"/>
      <c r="N24" s="3"/>
      <c r="O24" s="3"/>
      <c r="P24" s="3"/>
      <c r="Q24" s="11"/>
      <c r="R24" s="11"/>
    </row>
    <row r="25" spans="1:18" x14ac:dyDescent="0.25">
      <c r="A25" s="3"/>
      <c r="B25" s="10"/>
      <c r="C25" s="10"/>
      <c r="D25" s="10"/>
      <c r="E25" s="10"/>
      <c r="F25" s="10"/>
      <c r="G25" s="10"/>
      <c r="H25" s="3"/>
      <c r="I25" s="3"/>
      <c r="J25" s="3"/>
      <c r="K25" s="3"/>
      <c r="L25" s="3"/>
      <c r="M25" s="3"/>
      <c r="N25" s="3"/>
      <c r="O25" s="3"/>
      <c r="P25" s="3"/>
      <c r="Q25" s="14"/>
      <c r="R25" s="14"/>
    </row>
    <row r="26" spans="1:18" x14ac:dyDescent="0.25">
      <c r="A26" s="3"/>
      <c r="B26" s="10"/>
      <c r="C26" s="10"/>
      <c r="D26" s="10"/>
      <c r="E26" s="10"/>
      <c r="F26" s="10"/>
      <c r="G26" s="10"/>
      <c r="H26" s="3"/>
      <c r="I26" s="3"/>
      <c r="J26" s="3"/>
      <c r="K26" s="3"/>
      <c r="L26" s="3"/>
      <c r="M26" s="3"/>
      <c r="N26" s="3"/>
      <c r="O26" s="3"/>
      <c r="P26" s="3"/>
      <c r="Q26" s="11"/>
      <c r="R26" s="11"/>
    </row>
    <row r="27" spans="1:18" x14ac:dyDescent="0.25">
      <c r="A27" s="13"/>
      <c r="B27" s="15"/>
      <c r="C27" s="15"/>
      <c r="D27" s="15"/>
      <c r="E27" s="15"/>
      <c r="F27" s="15"/>
      <c r="G27" s="15"/>
      <c r="H27" s="13"/>
      <c r="I27" s="13"/>
      <c r="J27" s="13"/>
      <c r="K27" s="13"/>
      <c r="L27" s="13"/>
      <c r="M27" s="13"/>
      <c r="N27" s="13"/>
      <c r="O27" s="13"/>
      <c r="P27" s="13"/>
      <c r="Q27" s="11"/>
      <c r="R27" s="11"/>
    </row>
    <row r="28" spans="1:18" x14ac:dyDescent="0.25">
      <c r="A28" s="13"/>
      <c r="B28" s="15"/>
      <c r="C28" s="15"/>
      <c r="D28" s="15"/>
      <c r="E28" s="15"/>
      <c r="F28" s="15"/>
      <c r="G28" s="15"/>
      <c r="H28" s="13"/>
      <c r="I28" s="13"/>
      <c r="J28" s="13"/>
      <c r="K28" s="13"/>
      <c r="L28" s="13"/>
      <c r="M28" s="13"/>
      <c r="N28" s="13"/>
      <c r="O28" s="13"/>
      <c r="P28" s="13"/>
      <c r="Q28" s="11"/>
      <c r="R28" s="11"/>
    </row>
    <row r="29" spans="1:18" x14ac:dyDescent="0.25">
      <c r="A29" s="13"/>
      <c r="B29" s="15"/>
      <c r="C29" s="15"/>
      <c r="D29" s="15"/>
      <c r="E29" s="15"/>
      <c r="F29" s="15"/>
      <c r="G29" s="15"/>
      <c r="H29" s="13"/>
      <c r="I29" s="13"/>
      <c r="J29" s="13"/>
      <c r="K29" s="13"/>
      <c r="L29" s="13"/>
      <c r="M29" s="13"/>
      <c r="N29" s="13"/>
      <c r="O29" s="13"/>
      <c r="P29" s="13"/>
      <c r="Q29" s="11"/>
      <c r="R29" s="11"/>
    </row>
    <row r="30" spans="1:18" x14ac:dyDescent="0.25">
      <c r="A30" s="13"/>
      <c r="B30" s="15"/>
      <c r="C30" s="15"/>
      <c r="D30" s="15"/>
      <c r="E30" s="15"/>
      <c r="F30" s="15"/>
      <c r="G30" s="15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</row>
    <row r="31" spans="1:18" x14ac:dyDescent="0.25">
      <c r="A31" s="13"/>
      <c r="B31" s="15"/>
      <c r="C31" s="15"/>
      <c r="D31" s="15"/>
      <c r="E31" s="15"/>
      <c r="F31" s="15"/>
      <c r="G31" s="15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</row>
    <row r="32" spans="1:18" x14ac:dyDescent="0.25">
      <c r="A32" s="13"/>
      <c r="B32" s="15"/>
      <c r="C32" s="15"/>
      <c r="D32" s="15"/>
      <c r="E32" s="15"/>
      <c r="F32" s="15"/>
      <c r="G32" s="15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</row>
    <row r="33" spans="1:18" x14ac:dyDescent="0.25">
      <c r="A33" s="5"/>
      <c r="B33" s="16"/>
      <c r="C33" s="16"/>
      <c r="D33" s="16"/>
      <c r="E33" s="16"/>
      <c r="F33" s="16"/>
      <c r="G33" s="17"/>
      <c r="H33" s="18"/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pans="1:18" ht="15.75" x14ac:dyDescent="0.25">
      <c r="A34" s="20"/>
      <c r="B34" s="23"/>
      <c r="C34" s="24"/>
      <c r="D34" s="16"/>
      <c r="E34" s="16"/>
      <c r="F34" s="16"/>
      <c r="G34" s="17"/>
      <c r="H34" s="18"/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pans="1:18" ht="15.75" x14ac:dyDescent="0.25">
      <c r="A35" s="20"/>
      <c r="B35" s="23"/>
      <c r="C35" s="24"/>
      <c r="D35" s="16"/>
      <c r="E35" s="16"/>
      <c r="F35" s="16"/>
      <c r="G35" s="17"/>
      <c r="H35" s="18"/>
      <c r="I35" s="5"/>
      <c r="J35" s="5"/>
      <c r="K35" s="5"/>
      <c r="L35" s="5"/>
      <c r="M35" s="5"/>
      <c r="N35" s="5"/>
      <c r="O35" s="5"/>
      <c r="P35" s="5"/>
      <c r="Q35" s="5"/>
      <c r="R35" s="5"/>
    </row>
    <row r="36" spans="1:18" ht="15.75" x14ac:dyDescent="0.25">
      <c r="A36" s="20"/>
      <c r="B36" s="22"/>
      <c r="C36" s="25"/>
    </row>
    <row r="37" spans="1:18" x14ac:dyDescent="0.25">
      <c r="A37" s="21"/>
    </row>
    <row r="39" spans="1:18" ht="26.25" x14ac:dyDescent="0.25">
      <c r="A39" s="26"/>
      <c r="G39" s="2"/>
    </row>
  </sheetData>
  <mergeCells count="7">
    <mergeCell ref="D24:G24"/>
    <mergeCell ref="A1:G1"/>
    <mergeCell ref="A2:A3"/>
    <mergeCell ref="B2:G2"/>
    <mergeCell ref="A4:G4"/>
    <mergeCell ref="A18:G18"/>
    <mergeCell ref="A22:G22"/>
  </mergeCell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2022-01-14T07:56:57Z</cp:lastPrinted>
  <dcterms:created xsi:type="dcterms:W3CDTF">2019-10-15T10:55:39Z</dcterms:created>
  <dcterms:modified xsi:type="dcterms:W3CDTF">2022-03-02T05:40:29Z</dcterms:modified>
</cp:coreProperties>
</file>