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B20" i="1" l="1"/>
  <c r="B16" i="1"/>
  <c r="B15" i="1"/>
  <c r="B14" i="1"/>
  <c r="B13" i="1"/>
  <c r="B12" i="1"/>
  <c r="B11" i="1"/>
  <c r="B10" i="1"/>
  <c r="G9" i="1"/>
  <c r="F9" i="1"/>
  <c r="B9" i="1"/>
  <c r="B8" i="1"/>
  <c r="G7" i="1"/>
  <c r="F7" i="1"/>
  <c r="B7" i="1"/>
  <c r="B6" i="1"/>
  <c r="F5" i="1"/>
  <c r="B5" i="1" s="1"/>
</calcChain>
</file>

<file path=xl/sharedStrings.xml><?xml version="1.0" encoding="utf-8"?>
<sst xmlns="http://schemas.openxmlformats.org/spreadsheetml/2006/main" count="29" uniqueCount="27">
  <si>
    <t>Баланс электроэнергии по сетям Павловского МУПП "Энергетик"
за 2022 год</t>
  </si>
  <si>
    <t>Наименование показателя</t>
  </si>
  <si>
    <t>Электроэнергия, кВт.ч</t>
  </si>
  <si>
    <t>Всего</t>
  </si>
  <si>
    <t>ГН</t>
  </si>
  <si>
    <t>ВН</t>
  </si>
  <si>
    <t>СН-1</t>
  </si>
  <si>
    <t>СН-2</t>
  </si>
  <si>
    <t>НН</t>
  </si>
  <si>
    <t>1. Потребители, расчитывающиеся с поставщиками электроэнергии в соответствии с заключенными договорами по одноставочному тарифу</t>
  </si>
  <si>
    <t>1. Поступление в сеть всего, в том числе от</t>
  </si>
  <si>
    <t>ПО "Калачеевские электрические сети" филиала ПАО "МРСК Центра"-"Воронежэнерго"</t>
  </si>
  <si>
    <t>2. Полезный отпуск всего, в том числе</t>
  </si>
  <si>
    <t>2.1. Конечным потребителям, в том числе</t>
  </si>
  <si>
    <t>2.1.1. ПАО "ТНС энерго Воронеж"</t>
  </si>
  <si>
    <t>2.2. В сети ПО "Калачеевские электрические сети" филиала ПАО "МРСК Центра"-"Воронежэнерго"</t>
  </si>
  <si>
    <t>2.3. ООО "МагнитЭнерго"</t>
  </si>
  <si>
    <t>2.4. ООО "МагнитЭнерго"</t>
  </si>
  <si>
    <t>2.5. ООО "НЭК"</t>
  </si>
  <si>
    <t>2.6. ООО "ЭСК "Энергостандарт"</t>
  </si>
  <si>
    <t>2.7. ООО "ПрофСервисТрейд"</t>
  </si>
  <si>
    <t>2.6. ОАО "Реком"</t>
  </si>
  <si>
    <t>2. Потребители, расчитывающиеся с поставщиками электроэнергии в соответствии с заключенными договорами по двуставочному тарифу</t>
  </si>
  <si>
    <t>3. Потребители, имеющие интегральные ПУ по всем точкам поставки</t>
  </si>
  <si>
    <t>4. Потери в сетях ТСО</t>
  </si>
  <si>
    <t>-</t>
  </si>
  <si>
    <t xml:space="preserve">Справочно: Информация предоставляется в соотвествии с п.19.г.2  Постановления Правительства РФ от 21.01.2004 г. №24 "Об утверждении стандартов раскрытия информации субъектами оптового и розничных рынков электрической энергии".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</si>
</sst>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/>
    </xf>
    <xf numFmtId="43" fontId="3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7" fillId="0" borderId="0" xfId="1" applyFont="1"/>
    <xf numFmtId="43" fontId="8" fillId="0" borderId="1" xfId="1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2" borderId="1" xfId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43" fontId="10" fillId="2" borderId="1" xfId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/>
    </xf>
    <xf numFmtId="43" fontId="10" fillId="0" borderId="1" xfId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/>
    </xf>
    <xf numFmtId="43" fontId="9" fillId="0" borderId="5" xfId="1" applyFont="1" applyBorder="1" applyAlignment="1">
      <alignment horizontal="center" vertical="center"/>
    </xf>
    <xf numFmtId="43" fontId="9" fillId="0" borderId="2" xfId="1" applyFont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43" fontId="6" fillId="0" borderId="2" xfId="1" applyFont="1" applyBorder="1" applyAlignment="1">
      <alignment horizontal="left" vertical="center" wrapText="1"/>
    </xf>
    <xf numFmtId="43" fontId="6" fillId="0" borderId="3" xfId="1" applyFont="1" applyBorder="1" applyAlignment="1">
      <alignment horizontal="left" vertical="center" wrapText="1"/>
    </xf>
    <xf numFmtId="43" fontId="6" fillId="0" borderId="4" xfId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5" fillId="0" borderId="8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2" applyFont="1" applyAlignment="1">
      <alignment horizontal="left" wrapText="1"/>
    </xf>
    <xf numFmtId="0" fontId="12" fillId="0" borderId="0" xfId="2" applyFont="1" applyAlignment="1">
      <alignment wrapText="1"/>
    </xf>
    <xf numFmtId="0" fontId="6" fillId="0" borderId="0" xfId="0" applyFont="1"/>
    <xf numFmtId="4" fontId="10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/>
    </xf>
    <xf numFmtId="0" fontId="14" fillId="0" borderId="0" xfId="0" applyFont="1" applyAlignment="1"/>
    <xf numFmtId="3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3">
    <cellStyle name="Обычный" xfId="0" builtinId="0"/>
    <cellStyle name="Обычный_35007B18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>
      <selection activeCell="G21" sqref="G21"/>
    </sheetView>
  </sheetViews>
  <sheetFormatPr defaultRowHeight="15" x14ac:dyDescent="0.25"/>
  <cols>
    <col min="1" max="1" width="35.7109375" customWidth="1"/>
    <col min="2" max="2" width="13.85546875" customWidth="1"/>
    <col min="6" max="6" width="13.85546875" customWidth="1"/>
    <col min="7" max="7" width="14.140625" customWidth="1"/>
  </cols>
  <sheetData>
    <row r="1" spans="1:18" ht="30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8" x14ac:dyDescent="0.25">
      <c r="A2" s="2" t="s">
        <v>1</v>
      </c>
      <c r="B2" s="3" t="s">
        <v>2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2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8.5" customHeight="1" x14ac:dyDescent="0.25">
      <c r="A4" s="7" t="s">
        <v>9</v>
      </c>
      <c r="B4" s="8"/>
      <c r="C4" s="8"/>
      <c r="D4" s="8"/>
      <c r="E4" s="8"/>
      <c r="F4" s="8"/>
      <c r="G4" s="9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10" t="s">
        <v>10</v>
      </c>
      <c r="B5" s="11">
        <f>F5</f>
        <v>58017687</v>
      </c>
      <c r="C5" s="12">
        <v>0</v>
      </c>
      <c r="D5" s="13">
        <v>0</v>
      </c>
      <c r="E5" s="14">
        <v>0</v>
      </c>
      <c r="F5" s="14">
        <f>F6</f>
        <v>58017687</v>
      </c>
      <c r="G5" s="12">
        <v>0</v>
      </c>
      <c r="H5" s="15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42.75" customHeight="1" x14ac:dyDescent="0.25">
      <c r="A6" s="16" t="s">
        <v>11</v>
      </c>
      <c r="B6" s="17">
        <f>F6</f>
        <v>58017687</v>
      </c>
      <c r="C6" s="18">
        <v>0</v>
      </c>
      <c r="D6" s="14">
        <v>0</v>
      </c>
      <c r="E6" s="14">
        <v>0</v>
      </c>
      <c r="F6" s="19">
        <v>58017687</v>
      </c>
      <c r="G6" s="18"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x14ac:dyDescent="0.25">
      <c r="A7" s="20" t="s">
        <v>12</v>
      </c>
      <c r="B7" s="12">
        <f>SUM(F7:G7)</f>
        <v>47818366</v>
      </c>
      <c r="C7" s="11">
        <v>0</v>
      </c>
      <c r="D7" s="11">
        <v>0</v>
      </c>
      <c r="E7" s="11">
        <v>0</v>
      </c>
      <c r="F7" s="11">
        <f>F8+F10+F11+F12+F13+F14+F15+F16</f>
        <v>24325846</v>
      </c>
      <c r="G7" s="11">
        <f>G8+G10+G11+G12+G13+G14+G15+G16</f>
        <v>23492520</v>
      </c>
      <c r="H7" s="15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x14ac:dyDescent="0.25">
      <c r="A8" s="21" t="s">
        <v>13</v>
      </c>
      <c r="B8" s="22">
        <f>SUM(F8:G8)</f>
        <v>45904622</v>
      </c>
      <c r="C8" s="17">
        <v>0</v>
      </c>
      <c r="D8" s="17">
        <v>0</v>
      </c>
      <c r="E8" s="17">
        <v>0</v>
      </c>
      <c r="F8" s="22">
        <v>22683068</v>
      </c>
      <c r="G8" s="22">
        <v>23221554</v>
      </c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x14ac:dyDescent="0.25">
      <c r="A9" s="21" t="s">
        <v>14</v>
      </c>
      <c r="B9" s="22">
        <f>SUM(F9:G9)</f>
        <v>45904622</v>
      </c>
      <c r="C9" s="17">
        <v>0</v>
      </c>
      <c r="D9" s="17">
        <v>0</v>
      </c>
      <c r="E9" s="17">
        <v>0</v>
      </c>
      <c r="F9" s="23">
        <f>F8</f>
        <v>22683068</v>
      </c>
      <c r="G9" s="23">
        <f>G8</f>
        <v>23221554</v>
      </c>
      <c r="H9" s="15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36" x14ac:dyDescent="0.25">
      <c r="A10" s="16" t="s">
        <v>15</v>
      </c>
      <c r="B10" s="24">
        <f>F10+G10</f>
        <v>775990</v>
      </c>
      <c r="C10" s="18">
        <v>0</v>
      </c>
      <c r="D10" s="18">
        <v>0</v>
      </c>
      <c r="E10" s="24">
        <v>0</v>
      </c>
      <c r="F10" s="25">
        <v>775990</v>
      </c>
      <c r="G10" s="26">
        <v>0</v>
      </c>
      <c r="H10" s="15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x14ac:dyDescent="0.25">
      <c r="A11" s="16" t="s">
        <v>16</v>
      </c>
      <c r="B11" s="24">
        <f t="shared" ref="B11:B16" si="0">F11+G11</f>
        <v>418774</v>
      </c>
      <c r="C11" s="18">
        <v>0</v>
      </c>
      <c r="D11" s="18">
        <v>0</v>
      </c>
      <c r="E11" s="24">
        <v>0</v>
      </c>
      <c r="F11" s="25">
        <v>281127</v>
      </c>
      <c r="G11" s="27">
        <v>137647</v>
      </c>
      <c r="H11" s="15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8" x14ac:dyDescent="0.25">
      <c r="A12" s="16" t="s">
        <v>17</v>
      </c>
      <c r="B12" s="24">
        <f t="shared" si="0"/>
        <v>219442</v>
      </c>
      <c r="C12" s="18">
        <v>0</v>
      </c>
      <c r="D12" s="18">
        <v>0</v>
      </c>
      <c r="E12" s="24">
        <v>0</v>
      </c>
      <c r="F12" s="25">
        <v>150603</v>
      </c>
      <c r="G12" s="27">
        <v>68839</v>
      </c>
      <c r="H12" s="15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16" t="s">
        <v>18</v>
      </c>
      <c r="B13" s="24">
        <f t="shared" si="0"/>
        <v>234706</v>
      </c>
      <c r="C13" s="18">
        <v>0</v>
      </c>
      <c r="D13" s="18">
        <v>0</v>
      </c>
      <c r="E13" s="24">
        <v>0</v>
      </c>
      <c r="F13" s="25">
        <v>234706</v>
      </c>
      <c r="G13" s="27">
        <v>0</v>
      </c>
      <c r="H13" s="15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16" t="s">
        <v>19</v>
      </c>
      <c r="B14" s="24">
        <f t="shared" si="0"/>
        <v>106434</v>
      </c>
      <c r="C14" s="18">
        <v>0</v>
      </c>
      <c r="D14" s="18">
        <v>0</v>
      </c>
      <c r="E14" s="24">
        <v>0</v>
      </c>
      <c r="F14" s="25">
        <v>77174</v>
      </c>
      <c r="G14" s="27">
        <v>29260</v>
      </c>
      <c r="H14" s="15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8" x14ac:dyDescent="0.25">
      <c r="A15" s="16" t="s">
        <v>20</v>
      </c>
      <c r="B15" s="24">
        <f t="shared" si="0"/>
        <v>5387</v>
      </c>
      <c r="C15" s="18">
        <v>0</v>
      </c>
      <c r="D15" s="18">
        <v>0</v>
      </c>
      <c r="E15" s="24">
        <v>0</v>
      </c>
      <c r="F15" s="25">
        <v>0</v>
      </c>
      <c r="G15" s="28">
        <v>5387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</row>
    <row r="16" spans="1:18" x14ac:dyDescent="0.25">
      <c r="A16" s="16" t="s">
        <v>21</v>
      </c>
      <c r="B16" s="24">
        <f t="shared" si="0"/>
        <v>153011</v>
      </c>
      <c r="C16" s="18">
        <v>0</v>
      </c>
      <c r="D16" s="18">
        <v>0</v>
      </c>
      <c r="E16" s="24">
        <v>0</v>
      </c>
      <c r="F16" s="25">
        <v>123178</v>
      </c>
      <c r="G16" s="28">
        <v>29833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x14ac:dyDescent="0.25">
      <c r="A17" s="29"/>
      <c r="B17" s="30"/>
      <c r="C17" s="31"/>
      <c r="D17" s="31"/>
      <c r="E17" s="30"/>
      <c r="F17" s="32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ht="25.5" customHeight="1" x14ac:dyDescent="0.25">
      <c r="A18" s="34" t="s">
        <v>22</v>
      </c>
      <c r="B18" s="35"/>
      <c r="C18" s="35"/>
      <c r="D18" s="35"/>
      <c r="E18" s="35"/>
      <c r="F18" s="35"/>
      <c r="G18" s="36"/>
      <c r="H18" s="4"/>
      <c r="I18" s="37"/>
      <c r="J18" s="38"/>
      <c r="K18" s="38"/>
      <c r="L18" s="38"/>
      <c r="M18" s="38"/>
      <c r="N18" s="39"/>
      <c r="O18" s="39"/>
      <c r="P18" s="40"/>
      <c r="Q18" s="39"/>
      <c r="R18" s="39"/>
    </row>
    <row r="19" spans="1:18" ht="24" x14ac:dyDescent="0.25">
      <c r="A19" s="16" t="s">
        <v>23</v>
      </c>
      <c r="B19" s="18">
        <v>0</v>
      </c>
      <c r="C19" s="41">
        <v>0</v>
      </c>
      <c r="D19" s="41">
        <v>0</v>
      </c>
      <c r="E19" s="41">
        <v>0</v>
      </c>
      <c r="F19" s="41">
        <v>0</v>
      </c>
      <c r="G19" s="18">
        <v>0</v>
      </c>
      <c r="H19" s="4"/>
      <c r="I19" s="37"/>
      <c r="J19" s="38"/>
      <c r="K19" s="38"/>
      <c r="L19" s="38"/>
      <c r="M19" s="38"/>
      <c r="N19" s="39"/>
      <c r="O19" s="39"/>
      <c r="P19" s="40"/>
      <c r="Q19" s="39"/>
      <c r="R19" s="39"/>
    </row>
    <row r="20" spans="1:18" x14ac:dyDescent="0.25">
      <c r="A20" s="10" t="s">
        <v>24</v>
      </c>
      <c r="B20" s="12">
        <f>SUM(F20:G20)</f>
        <v>10199321</v>
      </c>
      <c r="C20" s="18" t="s">
        <v>25</v>
      </c>
      <c r="D20" s="18" t="s">
        <v>25</v>
      </c>
      <c r="E20" s="18" t="s">
        <v>25</v>
      </c>
      <c r="F20" s="12">
        <v>3161792</v>
      </c>
      <c r="G20" s="12">
        <v>7037529</v>
      </c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</row>
    <row r="21" spans="1:18" x14ac:dyDescent="0.25">
      <c r="A21" s="42"/>
      <c r="B21" s="15"/>
      <c r="C21" s="15"/>
      <c r="D21" s="15"/>
      <c r="E21" s="15"/>
      <c r="F21" s="15"/>
      <c r="G21" s="15"/>
      <c r="H21" s="4"/>
      <c r="I21" s="4"/>
      <c r="J21" s="4"/>
      <c r="K21" s="4"/>
      <c r="L21" s="4"/>
      <c r="M21" s="4"/>
      <c r="N21" s="4"/>
      <c r="O21" s="4"/>
      <c r="P21" s="4"/>
      <c r="Q21" s="5"/>
      <c r="R21" s="5"/>
    </row>
    <row r="22" spans="1:18" ht="27" customHeight="1" x14ac:dyDescent="0.25">
      <c r="A22" s="43" t="s">
        <v>26</v>
      </c>
      <c r="B22" s="43"/>
      <c r="C22" s="43"/>
      <c r="D22" s="43"/>
      <c r="E22" s="43"/>
      <c r="F22" s="43"/>
      <c r="G22" s="43"/>
      <c r="H22" s="44"/>
      <c r="I22" s="44"/>
      <c r="J22" s="44"/>
      <c r="K22" s="44"/>
      <c r="L22" s="44"/>
      <c r="M22" s="44"/>
      <c r="N22" s="4"/>
      <c r="O22" s="4"/>
      <c r="P22" s="4"/>
      <c r="Q22" s="45"/>
      <c r="R22" s="45"/>
    </row>
    <row r="23" spans="1:18" x14ac:dyDescent="0.25">
      <c r="A23" s="4"/>
      <c r="B23" s="15"/>
      <c r="C23" s="15"/>
      <c r="D23" s="15"/>
      <c r="E23" s="15"/>
      <c r="F23" s="15"/>
      <c r="G23" s="46"/>
      <c r="H23" s="4"/>
      <c r="I23" s="4"/>
      <c r="J23" s="4"/>
      <c r="K23" s="4"/>
      <c r="L23" s="4"/>
      <c r="M23" s="4"/>
      <c r="N23" s="4"/>
      <c r="O23" s="4"/>
      <c r="P23" s="4"/>
      <c r="Q23" s="45"/>
      <c r="R23" s="45"/>
    </row>
    <row r="24" spans="1:18" x14ac:dyDescent="0.25">
      <c r="A24" s="47"/>
      <c r="B24" s="15"/>
      <c r="C24" s="15"/>
      <c r="D24" s="48"/>
      <c r="E24" s="48"/>
      <c r="F24" s="48"/>
      <c r="G24" s="48"/>
      <c r="H24" s="49"/>
      <c r="I24" s="4"/>
      <c r="J24" s="4"/>
      <c r="K24" s="4"/>
      <c r="L24" s="4"/>
      <c r="M24" s="4"/>
      <c r="N24" s="4"/>
      <c r="O24" s="4"/>
      <c r="P24" s="4"/>
      <c r="Q24" s="45"/>
      <c r="R24" s="45"/>
    </row>
    <row r="25" spans="1:18" x14ac:dyDescent="0.25">
      <c r="A25" s="4"/>
      <c r="B25" s="15"/>
      <c r="C25" s="15"/>
      <c r="D25" s="15"/>
      <c r="E25" s="15"/>
      <c r="F25" s="15"/>
      <c r="G25" s="15"/>
      <c r="H25" s="4"/>
      <c r="I25" s="4"/>
      <c r="J25" s="4"/>
      <c r="K25" s="4"/>
      <c r="L25" s="4"/>
      <c r="M25" s="4"/>
      <c r="N25" s="4"/>
      <c r="O25" s="4"/>
      <c r="P25" s="4"/>
      <c r="Q25" s="50"/>
      <c r="R25" s="50"/>
    </row>
    <row r="26" spans="1:18" x14ac:dyDescent="0.25">
      <c r="A26" s="4"/>
      <c r="B26" s="15"/>
      <c r="C26" s="15"/>
      <c r="D26" s="15"/>
      <c r="E26" s="15"/>
      <c r="F26" s="15"/>
      <c r="G26" s="15"/>
      <c r="H26" s="4"/>
      <c r="I26" s="4"/>
      <c r="J26" s="4"/>
      <c r="K26" s="4"/>
      <c r="L26" s="4"/>
      <c r="M26" s="4"/>
      <c r="N26" s="4"/>
      <c r="O26" s="4"/>
      <c r="P26" s="4"/>
      <c r="Q26" s="45"/>
      <c r="R26" s="45"/>
    </row>
    <row r="27" spans="1:18" x14ac:dyDescent="0.25">
      <c r="A27" s="47"/>
      <c r="B27" s="51"/>
      <c r="C27" s="51"/>
      <c r="D27" s="51"/>
      <c r="E27" s="51"/>
      <c r="F27" s="51"/>
      <c r="G27" s="51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</row>
    <row r="28" spans="1:18" x14ac:dyDescent="0.25">
      <c r="A28" s="47"/>
      <c r="B28" s="51"/>
      <c r="C28" s="51"/>
      <c r="D28" s="51"/>
      <c r="E28" s="51"/>
      <c r="F28" s="51"/>
      <c r="G28" s="51"/>
      <c r="H28" s="47"/>
      <c r="I28" s="47"/>
      <c r="J28" s="47"/>
      <c r="K28" s="47"/>
      <c r="L28" s="47"/>
      <c r="M28" s="47"/>
      <c r="N28" s="47"/>
      <c r="O28" s="47"/>
      <c r="P28" s="47"/>
      <c r="Q28" s="45"/>
      <c r="R28" s="45"/>
    </row>
    <row r="29" spans="1:18" x14ac:dyDescent="0.25">
      <c r="A29" s="47"/>
      <c r="B29" s="51"/>
      <c r="C29" s="51"/>
      <c r="D29" s="51"/>
      <c r="E29" s="51"/>
      <c r="F29" s="51"/>
      <c r="G29" s="51"/>
      <c r="H29" s="47"/>
      <c r="I29" s="47"/>
      <c r="J29" s="47"/>
      <c r="K29" s="47"/>
      <c r="L29" s="47"/>
      <c r="M29" s="47"/>
      <c r="N29" s="47"/>
      <c r="O29" s="47"/>
      <c r="P29" s="47"/>
      <c r="Q29" s="45"/>
      <c r="R29" s="45"/>
    </row>
    <row r="30" spans="1:18" x14ac:dyDescent="0.25">
      <c r="A30" s="47"/>
      <c r="B30" s="51"/>
      <c r="C30" s="51"/>
      <c r="D30" s="51"/>
      <c r="E30" s="51"/>
      <c r="F30" s="51"/>
      <c r="G30" s="51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x14ac:dyDescent="0.25">
      <c r="A31" s="47"/>
      <c r="B31" s="51"/>
      <c r="C31" s="51"/>
      <c r="D31" s="51"/>
      <c r="E31" s="51"/>
      <c r="F31" s="51"/>
      <c r="G31" s="51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x14ac:dyDescent="0.25">
      <c r="A32" s="47"/>
      <c r="B32" s="51"/>
      <c r="C32" s="51"/>
      <c r="D32" s="51"/>
      <c r="E32" s="51"/>
      <c r="F32" s="51"/>
      <c r="G32" s="51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x14ac:dyDescent="0.25">
      <c r="A33" s="39"/>
      <c r="B33" s="52"/>
      <c r="C33" s="52"/>
      <c r="D33" s="52"/>
      <c r="E33" s="52"/>
      <c r="F33" s="52"/>
      <c r="G33" s="53"/>
      <c r="H33" s="54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5.75" x14ac:dyDescent="0.25">
      <c r="A34" s="55"/>
      <c r="B34" s="56"/>
      <c r="C34" s="57"/>
      <c r="D34" s="52"/>
      <c r="E34" s="52"/>
      <c r="F34" s="52"/>
      <c r="G34" s="53"/>
      <c r="H34" s="54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.75" x14ac:dyDescent="0.25">
      <c r="A35" s="55"/>
      <c r="B35" s="56"/>
      <c r="C35" s="57"/>
      <c r="D35" s="52"/>
      <c r="E35" s="52"/>
      <c r="F35" s="52"/>
      <c r="G35" s="53"/>
      <c r="H35" s="54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ht="15.75" x14ac:dyDescent="0.25">
      <c r="A36" s="55"/>
      <c r="B36" s="58"/>
      <c r="C36" s="59"/>
    </row>
    <row r="37" spans="1:18" x14ac:dyDescent="0.25">
      <c r="A37" s="60"/>
    </row>
    <row r="39" spans="1:18" ht="26.25" x14ac:dyDescent="0.25">
      <c r="A39" s="61"/>
      <c r="G39" s="62"/>
    </row>
  </sheetData>
  <mergeCells count="7">
    <mergeCell ref="D24:G24"/>
    <mergeCell ref="A1:G1"/>
    <mergeCell ref="A2:A3"/>
    <mergeCell ref="B2:G2"/>
    <mergeCell ref="A4:G4"/>
    <mergeCell ref="A18:G18"/>
    <mergeCell ref="A22:G22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2023-01-30T07:49:11Z</dcterms:created>
  <dcterms:modified xsi:type="dcterms:W3CDTF">2023-01-30T07:52:24Z</dcterms:modified>
</cp:coreProperties>
</file>