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9320" windowHeight="10170"/>
  </bookViews>
  <sheets>
    <sheet name="2021 г." sheetId="3" r:id="rId1"/>
  </sheets>
  <calcPr calcId="145621"/>
</workbook>
</file>

<file path=xl/calcChain.xml><?xml version="1.0" encoding="utf-8"?>
<calcChain xmlns="http://schemas.openxmlformats.org/spreadsheetml/2006/main">
  <c r="D27" i="3" l="1"/>
  <c r="D9" i="3" l="1"/>
  <c r="D12" i="3" s="1"/>
  <c r="D17" i="3" s="1"/>
  <c r="D22" i="3" s="1"/>
  <c r="F9" i="3"/>
  <c r="D10" i="3"/>
  <c r="F10" i="3"/>
  <c r="D11" i="3"/>
  <c r="F11" i="3"/>
  <c r="C12" i="3"/>
  <c r="E12" i="3"/>
  <c r="F12" i="3" s="1"/>
  <c r="D13" i="3"/>
  <c r="F13" i="3"/>
  <c r="D14" i="3"/>
  <c r="F14" i="3"/>
  <c r="D15" i="3"/>
  <c r="F15" i="3"/>
  <c r="C16" i="3"/>
  <c r="D16" i="3"/>
  <c r="E16" i="3"/>
  <c r="F16" i="3" s="1"/>
  <c r="C17" i="3"/>
  <c r="E17" i="3"/>
  <c r="F17" i="3" s="1"/>
  <c r="D18" i="3"/>
  <c r="F18" i="3"/>
  <c r="D19" i="3"/>
  <c r="F19" i="3"/>
  <c r="D20" i="3"/>
  <c r="F20" i="3"/>
  <c r="C21" i="3"/>
  <c r="D21" i="3"/>
  <c r="E21" i="3"/>
  <c r="F21" i="3" s="1"/>
  <c r="C22" i="3"/>
  <c r="E22" i="3"/>
  <c r="F22" i="3" s="1"/>
  <c r="D23" i="3"/>
  <c r="F23" i="3"/>
  <c r="D24" i="3"/>
  <c r="F24" i="3"/>
  <c r="D25" i="3"/>
  <c r="F25" i="3"/>
  <c r="C26" i="3"/>
  <c r="D26" i="3"/>
  <c r="E26" i="3"/>
  <c r="F26" i="3" s="1"/>
  <c r="F27" i="3" l="1"/>
</calcChain>
</file>

<file path=xl/sharedStrings.xml><?xml version="1.0" encoding="utf-8"?>
<sst xmlns="http://schemas.openxmlformats.org/spreadsheetml/2006/main" count="30" uniqueCount="27">
  <si>
    <t>Показатели</t>
  </si>
  <si>
    <t>Потери в сетях, тыс. кВт/ч</t>
  </si>
  <si>
    <t>Потери в сетях, %</t>
  </si>
  <si>
    <t>План</t>
  </si>
  <si>
    <t>Январь</t>
  </si>
  <si>
    <t>Февраль</t>
  </si>
  <si>
    <t>Март</t>
  </si>
  <si>
    <t>1квартал</t>
  </si>
  <si>
    <t>Апрель</t>
  </si>
  <si>
    <t>Май</t>
  </si>
  <si>
    <t>Июнь</t>
  </si>
  <si>
    <t>2 квартал</t>
  </si>
  <si>
    <t>1 полугодие</t>
  </si>
  <si>
    <t>Июль</t>
  </si>
  <si>
    <t>Август</t>
  </si>
  <si>
    <t>Сентябрь</t>
  </si>
  <si>
    <t>3 квартал</t>
  </si>
  <si>
    <t>9 месяцев</t>
  </si>
  <si>
    <t>Ноябрь</t>
  </si>
  <si>
    <t>Декабрь</t>
  </si>
  <si>
    <t>4 квартал</t>
  </si>
  <si>
    <t>Октябрь</t>
  </si>
  <si>
    <t>Поступление эл. энергия в сеть тыс. кВт/ч</t>
  </si>
  <si>
    <t>Полезный отпуск эл. энергии тыс. кВт/ч</t>
  </si>
  <si>
    <t>29.12.2020 г. Опубликовано на Портале htth// pravo.govvrn.ru/=tariv</t>
  </si>
  <si>
    <t>Всего на 2021 год</t>
  </si>
  <si>
    <t>Плановые  показатели поступления электроэнергии в сеть, полезного отпуска и нормативных потерь электрической энергии, утвержденных на 2021 год Приказом Управления по государственному регулированию тарифов Воронежской области от 28.12.2020 г. № 61/32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</si>
</sst>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_-* #,##0.000\ _₽_-;\-* #,##0.000\ _₽_-;_-* &quot;-&quot;??\ _₽_-;_-@_-"/>
  </numFmts>
  <fonts count="5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2" fontId="1" fillId="0" borderId="0" xfId="0" applyNumberFormat="1" applyFont="1" applyFill="1" applyBorder="1"/>
    <xf numFmtId="0" fontId="1" fillId="0" borderId="0" xfId="0" applyFont="1" applyFill="1"/>
    <xf numFmtId="0" fontId="0" fillId="0" borderId="0" xfId="0" applyFill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2" borderId="1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0" xfId="0" applyNumberFormat="1" applyFont="1"/>
    <xf numFmtId="164" fontId="2" fillId="2" borderId="0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Border="1"/>
    <xf numFmtId="164" fontId="3" fillId="2" borderId="1" xfId="0" applyNumberFormat="1" applyFont="1" applyFill="1" applyBorder="1"/>
    <xf numFmtId="164" fontId="1" fillId="2" borderId="0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16" fontId="1" fillId="0" borderId="0" xfId="0" applyNumberFormat="1" applyFont="1"/>
    <xf numFmtId="43" fontId="2" fillId="2" borderId="1" xfId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2D4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tabSelected="1" workbookViewId="0">
      <selection activeCell="G29" sqref="G29"/>
    </sheetView>
  </sheetViews>
  <sheetFormatPr defaultRowHeight="12.75" x14ac:dyDescent="0.2"/>
  <cols>
    <col min="2" max="2" width="19.28515625" customWidth="1"/>
    <col min="3" max="3" width="15.5703125" customWidth="1"/>
    <col min="4" max="4" width="18" customWidth="1"/>
    <col min="5" max="5" width="14.85546875" customWidth="1"/>
    <col min="6" max="6" width="10.42578125" customWidth="1"/>
    <col min="8" max="9" width="11.42578125" customWidth="1"/>
    <col min="10" max="10" width="12.85546875" customWidth="1"/>
    <col min="11" max="11" width="12.28515625" customWidth="1"/>
  </cols>
  <sheetData>
    <row r="2" spans="2:8" ht="15.75" x14ac:dyDescent="0.25">
      <c r="B2" s="33" t="s">
        <v>26</v>
      </c>
      <c r="C2" s="33"/>
      <c r="D2" s="33"/>
      <c r="E2" s="33"/>
      <c r="F2" s="33"/>
      <c r="G2" s="1"/>
      <c r="H2" s="1"/>
    </row>
    <row r="3" spans="2:8" ht="15.75" x14ac:dyDescent="0.25">
      <c r="B3" s="34"/>
      <c r="C3" s="34"/>
      <c r="D3" s="34"/>
      <c r="E3" s="34"/>
      <c r="F3" s="34"/>
      <c r="G3" s="1"/>
      <c r="H3" s="1"/>
    </row>
    <row r="4" spans="2:8" ht="33.75" customHeight="1" x14ac:dyDescent="0.25">
      <c r="B4" s="34"/>
      <c r="C4" s="34"/>
      <c r="D4" s="34"/>
      <c r="E4" s="34"/>
      <c r="F4" s="34"/>
      <c r="G4" s="1"/>
      <c r="H4" s="1"/>
    </row>
    <row r="5" spans="2:8" ht="15.75" x14ac:dyDescent="0.25">
      <c r="B5" s="1"/>
      <c r="C5" s="1"/>
      <c r="D5" s="32"/>
      <c r="E5" s="32"/>
      <c r="F5" s="1"/>
      <c r="G5" s="1"/>
      <c r="H5" s="1"/>
    </row>
    <row r="6" spans="2:8" ht="15.75" x14ac:dyDescent="0.25">
      <c r="B6" s="1"/>
      <c r="C6" s="1"/>
      <c r="D6" s="1"/>
      <c r="E6" s="1"/>
      <c r="F6" s="1"/>
      <c r="G6" s="1"/>
      <c r="H6" s="1"/>
    </row>
    <row r="7" spans="2:8" ht="64.5" customHeight="1" x14ac:dyDescent="0.25">
      <c r="B7" s="30" t="s">
        <v>0</v>
      </c>
      <c r="C7" s="29" t="s">
        <v>22</v>
      </c>
      <c r="D7" s="29" t="s">
        <v>23</v>
      </c>
      <c r="E7" s="29" t="s">
        <v>1</v>
      </c>
      <c r="F7" s="25" t="s">
        <v>2</v>
      </c>
      <c r="G7" s="1"/>
      <c r="H7" s="1"/>
    </row>
    <row r="8" spans="2:8" ht="15.75" x14ac:dyDescent="0.25">
      <c r="B8" s="31"/>
      <c r="C8" s="3" t="s">
        <v>3</v>
      </c>
      <c r="D8" s="3" t="s">
        <v>3</v>
      </c>
      <c r="E8" s="3" t="s">
        <v>3</v>
      </c>
      <c r="F8" s="3" t="s">
        <v>3</v>
      </c>
      <c r="G8" s="1"/>
      <c r="H8" s="1"/>
    </row>
    <row r="9" spans="2:8" ht="15.75" hidden="1" x14ac:dyDescent="0.25">
      <c r="B9" s="2" t="s">
        <v>4</v>
      </c>
      <c r="C9" s="5">
        <v>5694.2129999999997</v>
      </c>
      <c r="D9" s="5">
        <f>C9-E9</f>
        <v>4884.2129999999997</v>
      </c>
      <c r="E9" s="5">
        <v>810</v>
      </c>
      <c r="F9" s="4">
        <f t="shared" ref="F9:F27" si="0">E9/C9*100</f>
        <v>14.224968402130376</v>
      </c>
      <c r="G9" s="1"/>
      <c r="H9" s="1"/>
    </row>
    <row r="10" spans="2:8" ht="15.75" hidden="1" x14ac:dyDescent="0.25">
      <c r="B10" s="2" t="s">
        <v>5</v>
      </c>
      <c r="C10" s="5">
        <v>5042.0020000000004</v>
      </c>
      <c r="D10" s="5">
        <f>C10-E10</f>
        <v>4292.0020000000004</v>
      </c>
      <c r="E10" s="5">
        <v>750</v>
      </c>
      <c r="F10" s="4">
        <f t="shared" si="0"/>
        <v>14.875043683044947</v>
      </c>
      <c r="G10" s="1"/>
      <c r="H10" s="1"/>
    </row>
    <row r="11" spans="2:8" ht="15.75" hidden="1" x14ac:dyDescent="0.25">
      <c r="B11" s="2" t="s">
        <v>6</v>
      </c>
      <c r="C11" s="5">
        <v>4781.7259999999997</v>
      </c>
      <c r="D11" s="5">
        <f>C11-E11</f>
        <v>4081.7259999999997</v>
      </c>
      <c r="E11" s="5">
        <v>700</v>
      </c>
      <c r="F11" s="4">
        <f t="shared" si="0"/>
        <v>14.639065475520766</v>
      </c>
      <c r="G11" s="1"/>
      <c r="H11" s="1"/>
    </row>
    <row r="12" spans="2:8" ht="15.75" hidden="1" x14ac:dyDescent="0.25">
      <c r="B12" s="11" t="s">
        <v>7</v>
      </c>
      <c r="C12" s="16">
        <f>C9+C10+C11</f>
        <v>15517.940999999999</v>
      </c>
      <c r="D12" s="16">
        <f t="shared" ref="D12" si="1">SUM(D9:D11)</f>
        <v>13257.940999999999</v>
      </c>
      <c r="E12" s="12">
        <f>SUM(E9:E11)</f>
        <v>2260</v>
      </c>
      <c r="F12" s="12">
        <f t="shared" si="0"/>
        <v>14.563787811797971</v>
      </c>
      <c r="G12" s="1"/>
      <c r="H12" s="1"/>
    </row>
    <row r="13" spans="2:8" ht="15.75" hidden="1" x14ac:dyDescent="0.25">
      <c r="B13" s="13" t="s">
        <v>8</v>
      </c>
      <c r="C13" s="15">
        <v>4031.183</v>
      </c>
      <c r="D13" s="5">
        <f>C13-E13</f>
        <v>3571.183</v>
      </c>
      <c r="E13" s="15">
        <v>460</v>
      </c>
      <c r="F13" s="14">
        <f t="shared" si="0"/>
        <v>11.41104236647158</v>
      </c>
      <c r="G13" s="1"/>
      <c r="H13" s="1"/>
    </row>
    <row r="14" spans="2:8" ht="15.75" hidden="1" x14ac:dyDescent="0.25">
      <c r="B14" s="13" t="s">
        <v>9</v>
      </c>
      <c r="C14" s="15">
        <v>3578.8180000000002</v>
      </c>
      <c r="D14" s="5">
        <f>C14-E14</f>
        <v>3198.8180000000002</v>
      </c>
      <c r="E14" s="15">
        <v>380</v>
      </c>
      <c r="F14" s="14">
        <f t="shared" si="0"/>
        <v>10.618030869409957</v>
      </c>
      <c r="G14" s="1"/>
      <c r="H14" s="1"/>
    </row>
    <row r="15" spans="2:8" ht="15.75" hidden="1" x14ac:dyDescent="0.25">
      <c r="B15" s="13" t="s">
        <v>10</v>
      </c>
      <c r="C15" s="15">
        <v>3363.32</v>
      </c>
      <c r="D15" s="5">
        <f>C15-E15</f>
        <v>3008.82</v>
      </c>
      <c r="E15" s="15">
        <v>354.5</v>
      </c>
      <c r="F15" s="14">
        <f t="shared" si="0"/>
        <v>10.540180535899053</v>
      </c>
      <c r="G15" s="1"/>
      <c r="H15" s="1"/>
    </row>
    <row r="16" spans="2:8" ht="15.75" hidden="1" x14ac:dyDescent="0.25">
      <c r="B16" s="11" t="s">
        <v>11</v>
      </c>
      <c r="C16" s="16">
        <f>SUM(C13:C15)</f>
        <v>10973.321</v>
      </c>
      <c r="D16" s="16">
        <f t="shared" ref="D16" si="2">SUM(D13:D15)</f>
        <v>9778.8209999999999</v>
      </c>
      <c r="E16" s="12">
        <f>SUM(E13:E15)</f>
        <v>1194.5</v>
      </c>
      <c r="F16" s="12">
        <f t="shared" si="0"/>
        <v>10.885492186002761</v>
      </c>
      <c r="G16" s="1"/>
      <c r="H16" s="1"/>
    </row>
    <row r="17" spans="2:14" ht="15.75" hidden="1" x14ac:dyDescent="0.25">
      <c r="B17" s="11" t="s">
        <v>12</v>
      </c>
      <c r="C17" s="16">
        <f>C12+C16</f>
        <v>26491.261999999999</v>
      </c>
      <c r="D17" s="16">
        <f t="shared" ref="D17" si="3">D12+D16</f>
        <v>23036.761999999999</v>
      </c>
      <c r="E17" s="12">
        <f>E12+E16</f>
        <v>3454.5</v>
      </c>
      <c r="F17" s="12">
        <f t="shared" si="0"/>
        <v>13.040148861160333</v>
      </c>
      <c r="G17" s="1"/>
      <c r="H17" s="1"/>
    </row>
    <row r="18" spans="2:14" ht="15.75" hidden="1" x14ac:dyDescent="0.25">
      <c r="B18" s="13" t="s">
        <v>13</v>
      </c>
      <c r="C18" s="15">
        <v>3720.6909999999998</v>
      </c>
      <c r="D18" s="5">
        <f>C18-E18</f>
        <v>3300.6909999999998</v>
      </c>
      <c r="E18" s="15">
        <v>420</v>
      </c>
      <c r="F18" s="14">
        <f t="shared" si="0"/>
        <v>11.28822576236511</v>
      </c>
      <c r="G18" s="1"/>
      <c r="H18" s="1"/>
    </row>
    <row r="19" spans="2:14" ht="15.75" hidden="1" x14ac:dyDescent="0.25">
      <c r="B19" s="13" t="s">
        <v>14</v>
      </c>
      <c r="C19" s="15">
        <v>3861.058</v>
      </c>
      <c r="D19" s="5">
        <f>C19-E19</f>
        <v>3471.058</v>
      </c>
      <c r="E19" s="15">
        <v>390</v>
      </c>
      <c r="F19" s="14">
        <f t="shared" si="0"/>
        <v>10.100858365763996</v>
      </c>
      <c r="G19" s="1"/>
      <c r="H19" s="1"/>
    </row>
    <row r="20" spans="2:14" ht="15.75" hidden="1" x14ac:dyDescent="0.25">
      <c r="B20" s="13" t="s">
        <v>15</v>
      </c>
      <c r="C20" s="15">
        <v>3556.2750000000001</v>
      </c>
      <c r="D20" s="5">
        <f>C20-E20</f>
        <v>3146.2750000000001</v>
      </c>
      <c r="E20" s="15">
        <v>410</v>
      </c>
      <c r="F20" s="14">
        <f t="shared" si="0"/>
        <v>11.52891719566119</v>
      </c>
      <c r="G20" s="1"/>
      <c r="H20" s="1"/>
    </row>
    <row r="21" spans="2:14" ht="15.75" hidden="1" x14ac:dyDescent="0.25">
      <c r="B21" s="11" t="s">
        <v>16</v>
      </c>
      <c r="C21" s="16">
        <f>SUM(C18:C20)</f>
        <v>11138.023999999999</v>
      </c>
      <c r="D21" s="16">
        <f t="shared" ref="D21" si="4">SUM(D18:D20)</f>
        <v>9918.0239999999994</v>
      </c>
      <c r="E21" s="12">
        <f>SUM(E18:E20)</f>
        <v>1220</v>
      </c>
      <c r="F21" s="12">
        <f t="shared" si="0"/>
        <v>10.953468945658585</v>
      </c>
      <c r="G21" s="1"/>
      <c r="H21" s="1"/>
    </row>
    <row r="22" spans="2:14" ht="15.75" hidden="1" x14ac:dyDescent="0.25">
      <c r="B22" s="11" t="s">
        <v>17</v>
      </c>
      <c r="C22" s="16">
        <f>C17+C21</f>
        <v>37629.286</v>
      </c>
      <c r="D22" s="16">
        <f t="shared" ref="D22" si="5">D17+D21</f>
        <v>32954.786</v>
      </c>
      <c r="E22" s="12">
        <f>E17+E21</f>
        <v>4674.5</v>
      </c>
      <c r="F22" s="12">
        <f t="shared" si="0"/>
        <v>12.422505173231297</v>
      </c>
      <c r="G22" s="1"/>
      <c r="H22" s="1"/>
    </row>
    <row r="23" spans="2:14" ht="15.75" hidden="1" x14ac:dyDescent="0.25">
      <c r="B23" s="13" t="s">
        <v>21</v>
      </c>
      <c r="C23" s="16">
        <v>4655.2120000000004</v>
      </c>
      <c r="D23" s="5">
        <f>C23-E23</f>
        <v>4015.2120000000004</v>
      </c>
      <c r="E23" s="23">
        <v>640</v>
      </c>
      <c r="F23" s="12">
        <f t="shared" si="0"/>
        <v>13.748031238963982</v>
      </c>
      <c r="G23" s="19"/>
      <c r="H23" s="17"/>
      <c r="I23" s="17"/>
      <c r="J23" s="17"/>
      <c r="K23" s="17"/>
      <c r="L23" s="17"/>
      <c r="M23" s="17"/>
      <c r="N23" s="17"/>
    </row>
    <row r="24" spans="2:14" ht="15.75" hidden="1" x14ac:dyDescent="0.25">
      <c r="B24" s="13" t="s">
        <v>18</v>
      </c>
      <c r="C24" s="16">
        <v>5011.97</v>
      </c>
      <c r="D24" s="5">
        <f>C24-E24</f>
        <v>4321.97</v>
      </c>
      <c r="E24" s="16">
        <v>690</v>
      </c>
      <c r="F24" s="12">
        <f t="shared" si="0"/>
        <v>13.767041702165017</v>
      </c>
      <c r="G24" s="19"/>
      <c r="H24" s="21"/>
    </row>
    <row r="25" spans="2:14" ht="15.75" hidden="1" x14ac:dyDescent="0.25">
      <c r="B25" s="13" t="s">
        <v>19</v>
      </c>
      <c r="C25" s="15">
        <v>5687.8959999999997</v>
      </c>
      <c r="D25" s="5">
        <f>C25-E25</f>
        <v>4783.1959999999999</v>
      </c>
      <c r="E25" s="15">
        <v>904.7</v>
      </c>
      <c r="F25" s="14">
        <f t="shared" si="0"/>
        <v>15.905705730203227</v>
      </c>
      <c r="G25" s="1"/>
      <c r="H25" s="24"/>
    </row>
    <row r="26" spans="2:14" ht="15.75" hidden="1" x14ac:dyDescent="0.25">
      <c r="B26" s="11" t="s">
        <v>20</v>
      </c>
      <c r="C26" s="16">
        <f>SUM(C23:C25)</f>
        <v>15355.078000000001</v>
      </c>
      <c r="D26" s="16">
        <f t="shared" ref="D26" si="6">SUM(D23:D25)</f>
        <v>13120.378000000001</v>
      </c>
      <c r="E26" s="12">
        <f>SUM(E23:E25)</f>
        <v>2234.6999999999998</v>
      </c>
      <c r="F26" s="12">
        <f t="shared" si="0"/>
        <v>14.553491685291339</v>
      </c>
      <c r="G26" s="1"/>
      <c r="H26" s="22"/>
    </row>
    <row r="27" spans="2:14" ht="15.75" x14ac:dyDescent="0.25">
      <c r="B27" s="11" t="s">
        <v>25</v>
      </c>
      <c r="C27" s="28">
        <v>60898.54</v>
      </c>
      <c r="D27" s="28">
        <f>C27-E27</f>
        <v>49729.75</v>
      </c>
      <c r="E27" s="28">
        <v>11168.79</v>
      </c>
      <c r="F27" s="27">
        <f t="shared" si="0"/>
        <v>18.339996328319202</v>
      </c>
      <c r="G27" s="1"/>
      <c r="H27" s="19"/>
      <c r="K27" s="18"/>
    </row>
    <row r="28" spans="2:14" s="10" customFormat="1" ht="15.75" x14ac:dyDescent="0.25">
      <c r="B28" s="6"/>
      <c r="C28" s="7"/>
      <c r="D28" s="20"/>
      <c r="E28" s="20"/>
      <c r="F28" s="8"/>
      <c r="G28" s="9"/>
      <c r="H28" s="9"/>
    </row>
    <row r="29" spans="2:14" ht="15.75" x14ac:dyDescent="0.25">
      <c r="B29" s="1"/>
      <c r="C29" s="1"/>
      <c r="D29" s="1"/>
      <c r="E29" s="1"/>
      <c r="F29" s="1"/>
      <c r="G29" s="1"/>
      <c r="H29" s="1"/>
    </row>
    <row r="30" spans="2:14" ht="15.75" x14ac:dyDescent="0.25">
      <c r="B30" s="1"/>
      <c r="C30" s="1"/>
      <c r="D30" s="1"/>
      <c r="E30" s="1"/>
      <c r="F30" s="1"/>
      <c r="G30" s="1"/>
      <c r="H30" s="1"/>
    </row>
    <row r="31" spans="2:14" ht="15.75" x14ac:dyDescent="0.25">
      <c r="B31" s="1" t="s">
        <v>24</v>
      </c>
      <c r="C31" s="1"/>
      <c r="D31" s="1"/>
      <c r="E31" s="1"/>
      <c r="F31" s="1"/>
      <c r="G31" s="1"/>
      <c r="H31" s="1"/>
    </row>
    <row r="32" spans="2:14" ht="15.75" x14ac:dyDescent="0.25">
      <c r="B32" s="26"/>
      <c r="C32" s="1"/>
      <c r="D32" s="1"/>
      <c r="E32" s="1"/>
      <c r="F32" s="1"/>
      <c r="G32" s="1"/>
      <c r="H32" s="1"/>
    </row>
    <row r="33" spans="2:8" ht="15.75" x14ac:dyDescent="0.25">
      <c r="B33" s="1"/>
      <c r="C33" s="1"/>
      <c r="D33" s="1"/>
      <c r="E33" s="1"/>
      <c r="F33" s="1"/>
      <c r="G33" s="1"/>
      <c r="H33" s="1"/>
    </row>
    <row r="34" spans="2:8" ht="15.75" x14ac:dyDescent="0.25">
      <c r="B34" s="1"/>
      <c r="C34" s="1"/>
      <c r="D34" s="1"/>
      <c r="E34" s="1"/>
      <c r="F34" s="1"/>
      <c r="G34" s="1"/>
      <c r="H34" s="1"/>
    </row>
    <row r="35" spans="2:8" ht="15.75" x14ac:dyDescent="0.25">
      <c r="B35" s="1"/>
      <c r="C35" s="1"/>
      <c r="D35" s="1"/>
      <c r="E35" s="1"/>
      <c r="F35" s="1"/>
      <c r="G35" s="1"/>
      <c r="H35" s="1"/>
    </row>
    <row r="36" spans="2:8" ht="15.75" x14ac:dyDescent="0.25">
      <c r="B36" s="1"/>
      <c r="C36" s="1"/>
      <c r="D36" s="1"/>
      <c r="E36" s="1"/>
      <c r="F36" s="1"/>
      <c r="G36" s="1"/>
      <c r="H36" s="1"/>
    </row>
  </sheetData>
  <mergeCells count="3">
    <mergeCell ref="B7:B8"/>
    <mergeCell ref="D5:E5"/>
    <mergeCell ref="B2:F4"/>
  </mergeCells>
  <pageMargins left="0.70866141732283472" right="0.70866141732283472" top="0.35" bottom="0.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 г.</vt:lpstr>
    </vt:vector>
  </TitlesOfParts>
  <Company>муп Энеогетик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User</cp:lastModifiedBy>
  <cp:lastPrinted>2019-02-05T06:39:19Z</cp:lastPrinted>
  <dcterms:created xsi:type="dcterms:W3CDTF">2013-07-11T05:47:59Z</dcterms:created>
  <dcterms:modified xsi:type="dcterms:W3CDTF">2021-02-26T10:22:54Z</dcterms:modified>
</cp:coreProperties>
</file>